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E:\Рабочий стол\Asolat\2025\3-ch\"/>
    </mc:Choice>
  </mc:AlternateContent>
  <xr:revisionPtr revIDLastSave="0" documentId="13_ncr:1_{5A399D44-3458-44D0-A52D-8C9E08E6DAB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3-ch 2025" sheetId="1" r:id="rId1"/>
  </sheets>
  <definedNames>
    <definedName name="_xlnm.Print_Area" localSheetId="0">'3-ch 2025'!$A$1:$L$69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62" i="1" l="1"/>
  <c r="K63" i="1" l="1"/>
  <c r="K64" i="1" s="1"/>
  <c r="J63" i="1"/>
  <c r="J64" i="1" s="1"/>
  <c r="I63" i="1"/>
  <c r="I64" i="1" s="1"/>
  <c r="H63" i="1"/>
  <c r="G63" i="1"/>
  <c r="F63" i="1"/>
  <c r="L14" i="1" l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 l="1"/>
  <c r="L64" i="1" s="1"/>
</calcChain>
</file>

<file path=xl/sharedStrings.xml><?xml version="1.0" encoding="utf-8"?>
<sst xmlns="http://schemas.openxmlformats.org/spreadsheetml/2006/main" count="228" uniqueCount="131">
  <si>
    <t>T/r</t>
  </si>
  <si>
    <t>Mulk turi</t>
  </si>
  <si>
    <t>Joylashgan manzili</t>
  </si>
  <si>
    <t>Kadastr raqami</t>
  </si>
  <si>
    <t>Byudjet</t>
  </si>
  <si>
    <t>Byudjetdan tashqari jamg’arma</t>
  </si>
  <si>
    <t>Ma’lumotlar e’lon qilinayotgan davr bo’yicha jami:</t>
  </si>
  <si>
    <t>Hisobot yilining o’tgan davri bo’yicha jami:</t>
  </si>
  <si>
    <r>
      <t xml:space="preserve">Balansga olingan vaqti 
 </t>
    </r>
    <r>
      <rPr>
        <sz val="11"/>
        <color rgb="FF000000"/>
        <rFont val="Times New Roman"/>
        <family val="1"/>
        <charset val="204"/>
      </rPr>
      <t>(aniq sana)</t>
    </r>
  </si>
  <si>
    <r>
      <t xml:space="preserve">Qayta baholangan narxi 
</t>
    </r>
    <r>
      <rPr>
        <sz val="11"/>
        <color rgb="FF000000"/>
        <rFont val="Times New Roman"/>
        <family val="1"/>
        <charset val="204"/>
      </rPr>
      <t>(ming so’mda)</t>
    </r>
  </si>
  <si>
    <r>
      <t xml:space="preserve">Saqlash xarajatlari 
</t>
    </r>
    <r>
      <rPr>
        <sz val="11"/>
        <color rgb="FF000000"/>
        <rFont val="Times New Roman"/>
        <family val="1"/>
        <charset val="204"/>
      </rPr>
      <t>(ming so’mda)</t>
    </r>
  </si>
  <si>
    <r>
      <t xml:space="preserve">Jihozlash xarajatlari 
</t>
    </r>
    <r>
      <rPr>
        <sz val="11"/>
        <color rgb="FF000000"/>
        <rFont val="Times New Roman"/>
        <family val="1"/>
        <charset val="204"/>
      </rPr>
      <t>(ming so’mda)</t>
    </r>
  </si>
  <si>
    <r>
      <t xml:space="preserve">Jihozlash xarajatlarining moliyalashtirish manbasi 
</t>
    </r>
    <r>
      <rPr>
        <sz val="11"/>
        <color rgb="FF000000"/>
        <rFont val="Times New Roman"/>
        <family val="1"/>
        <charset val="204"/>
      </rPr>
      <t>(ming so’mda)</t>
    </r>
  </si>
  <si>
    <t>"O‘zagrosug‘urta" AJ tasarrufidagi ko‘chmas mulklari to‘g‘risidagi ma'lumot</t>
  </si>
  <si>
    <t>Qoraqalpog`iston Respublikasi, Nukus, Xaliklar dosligi MFY, akademik S.Kamalov kuchasi, 48-uy</t>
  </si>
  <si>
    <t>Qoraqalpog‘iston respublikasi, Qanliko'l tumani, Doʻstlik MFY, AJENIYAZ ko'chasi, 2-uy</t>
  </si>
  <si>
    <t>Qoraqalpog‘iston respublikasi, Nukus tumani, Oqmang‘it, Akmangit MFY, Darsan ko'chasi, 29-uy, kor. 1, 7</t>
  </si>
  <si>
    <t>Qoraqalpog`iston Respublikasi, Xo`jayli tumani, Murtazabiy MFY, Mustakillik kuchasi, 5-uy, Yordam xona-xonadon</t>
  </si>
  <si>
    <t>Qoraqalpog‘iston respublikasi, Qo‘ng‘irot tumani, Qaraqalpaqstan MFY, Mehmondo'st ko'chasi, 418-a -uy</t>
  </si>
  <si>
    <t>Andijon viloyati, Andijon shahar, Namuna MFY, Abdurauf Fitrat ko'chasi, 214-uy</t>
  </si>
  <si>
    <t>Andijon viloyati, Asaka tumani, Qadriyat MFY, Xumo ko'chasi, 856-uy</t>
  </si>
  <si>
    <t>Buxoro viloyati, Buxoro shahar, Furqat MFY, Nizomiy ko'chasi, 14-uy</t>
  </si>
  <si>
    <t>Buxoro viloyati, Qorovulbozor tumani, Qorovulbozor, Tinchlik MFY, Bekzod ko'chasi, 6-uy</t>
  </si>
  <si>
    <t>Buxoro viloyati, Buxoro tumani, Doʻstlik MFY, Ibn Sino ko'chasi, 70-uy</t>
  </si>
  <si>
    <t>Buxoro viloyati, Romitan tumani, Ibn Sino MFY, Buxoro ko'chasi, 62 uy</t>
  </si>
  <si>
    <t>Buxoro viloyati, Shofirkon tumani, Xoʻja Orif MFY, Mustaqillik ko'chasi, 9-uy</t>
  </si>
  <si>
    <t>Jizzax viloyati, Jizzax shahri, Zargarlik MFY, Zargarlik ko'chasi, 7-uy, 51</t>
  </si>
  <si>
    <t>Jizzax viloyati, Zomin tumani, Sharof Rashidov MFY, 45-uy</t>
  </si>
  <si>
    <t>Qashqadaryo viloyati, Qarshi, Mustaqillik MFY, Islom Karimov kuchasi, 11-uy</t>
  </si>
  <si>
    <t>Qashqadaryo viloyati, Qarshi tumani, Beshkent, Bunyodkor MFY, Mustaqillik ko'chasi, 26-uy</t>
  </si>
  <si>
    <t>Navoiy viloyati, Karmana tumani, Beshkent MFY, Islom Karimov ko'chasi, 29-uy</t>
  </si>
  <si>
    <t>Navoiy viloyati, Konimex tumani, Birlik MFY, Abay ko'chasi, 8-uy</t>
  </si>
  <si>
    <t>Navoiy viloyati, Navoiy shahar, Orzu MFY, 73-uy, 58-xonadon</t>
  </si>
  <si>
    <t>Navoiy viloyati, Xatirchi tumani, Doʻstlik MFY, Po‘lkan ko'chasi, рс-uy</t>
  </si>
  <si>
    <t>Namangan viloyati, Namangan shahri, Sharq tongi MFY, Alisher Navoiy ko'chasi, 9-uy</t>
  </si>
  <si>
    <t>Namangan viloyati, Norin tumani, Navoiy MFY, O‘zbekiston ko'chasi, 73-uy</t>
  </si>
  <si>
    <t>Namangan viloyati, Chortoq tumani, Namangan MFY, Yangi kuchasi, 50-uy</t>
  </si>
  <si>
    <t>Samarqand viloyati, Samarqand, Navbahor MFY, Oʼzbekiston ko'chasi, 51-uy</t>
  </si>
  <si>
    <t>Samarqand viloyati, Bulung'ur tumani, Bulungʻur MFY, Oqtepa ko'chasi, 24-uy</t>
  </si>
  <si>
    <t>Samarqand viloyati, Urgut tumani, Doʻstlik MFY, Navoiy ko'chasi, 1-uy</t>
  </si>
  <si>
    <t>Surxondaryo viloyati, Termiz, Tuproqqoʻrgʻon MFY, Taraqqiyot ko'chasi, 36а/3-uy</t>
  </si>
  <si>
    <t>Surxondaryo viloyati, Muzrabot tumani, Shaffof MFY, Ona diyor ko'chasi, 21-uy</t>
  </si>
  <si>
    <t>Sirdaryo viloyati, Guliston, Namuna MFY, Xalklar do'stligi shoh ko'chasi, 117-uy</t>
  </si>
  <si>
    <t>Sirdaryo viloyati, Sardoba tumani, Fayzliobod MFY, Do‘stlik ko'chasi, 44-uy</t>
  </si>
  <si>
    <t>Sirdaryo viloyati, Xovos tumani, Gulbahor MFY, Fidokor ko'chasi, 26-uy</t>
  </si>
  <si>
    <t>Sirdaryo viloyati, Boyovut tumani, Ijodkor MFY, Mushtarak ko'chasi, 27-uy</t>
  </si>
  <si>
    <t>Sirdaryo viloyati, Sayxunobod tumani, Shodlik MFY, Ravonlik ko'chasi, 195-uy</t>
  </si>
  <si>
    <t>Toshkent viloyati, Yuqorichirchiq tumani, Maʼrifat MFY, Muborak ko'chasi, 9-uy</t>
  </si>
  <si>
    <t>Toshkent viloyati, Bekobod tumani, Istiqlol MFY, Mustaqillik ko'chasi, 1037-uy</t>
  </si>
  <si>
    <t>Toshkent viloyati, Zangiota tumani, Oybek MFY, 177-uy</t>
  </si>
  <si>
    <t>Toshkent viloyati, Nurafshon, Navroʻz MFY, Navroʼz ko'chasi, 21-uy</t>
  </si>
  <si>
    <t>Farg‘ona viloyati, Farg‘ona shahri, Maʼrifat MFY, Farmonova ko'chasi, 13-uy</t>
  </si>
  <si>
    <t>Farg‘ona viloyati, Beshariq tumani, Buloqboshi MFY, Oltin Vodiy ko'chasi, 109-uy</t>
  </si>
  <si>
    <t>Farg‘ona viloyati, O‘zbekiston tumani, Yaypan Guzar MFY, Ziyokor ko'chasi, 100-uy</t>
  </si>
  <si>
    <t>Farg‘ona viloyati, Marg'ilon shahar, Saxovat MFY, Burxoniddin Marg‘iloniy ko'chasi, 69-uy, 31-xonadon</t>
  </si>
  <si>
    <t>Xorazm viloyati, Urganch, Gulzor MFY, Abdulla Qodiriy ko'chasi, 2Б-uy</t>
  </si>
  <si>
    <t>Xorazm viloyati, Urganch tumani, Mevazor MFY, Mustaqillik ko'chasi, 36-uy</t>
  </si>
  <si>
    <t>Toshkent shahri, Uchtepa tumani, Guzar MFY, Lutfiy ko'chasi, 18-uy</t>
  </si>
  <si>
    <t>Toshkent shahri, Mirzo ulug‘bek tumani, Mustaqillik MFY, Yaxyo G'ulomov ko'chasi, 1-uy</t>
  </si>
  <si>
    <t>Navoiy viloyati, Uchquduq tumani, Mustakillik MFY,Mustakillik kuchasi, 1-uy, 2-xonadon</t>
  </si>
  <si>
    <t>Qoraqalpog‘iston respublikasi, Taxtako‘pir tumani, Taxtakoʻpir MFY, Doslıq gúzarı ko'chasi, 172-uy</t>
  </si>
  <si>
    <t>Qoraqalpog‘iston respublikasi, Shumanay tumani, Madeniyat MFY, Islam Karimov ko'chasi, 8-uy, 25</t>
  </si>
  <si>
    <t>23:17:01:05:04:0134</t>
  </si>
  <si>
    <t>23:13:01:04:01:0443</t>
  </si>
  <si>
    <t>23:06:40:02:02:0023/0004</t>
  </si>
  <si>
    <t>23:09:10:05:03:0361:0001:029</t>
  </si>
  <si>
    <t>23:07:40:01:02:0172</t>
  </si>
  <si>
    <t>23:11:40:02:01:0334/0001</t>
  </si>
  <si>
    <t>17:15:03:01:08:4610</t>
  </si>
  <si>
    <t>17:02:01:01:15:0856</t>
  </si>
  <si>
    <t>20:12:01:03:01:0469</t>
  </si>
  <si>
    <t>20:09:40:01:02:0274</t>
  </si>
  <si>
    <t>20:01:01:01:06:0031</t>
  </si>
  <si>
    <t>20:07:43:02:01:0226</t>
  </si>
  <si>
    <t>20:08:42:02:02:0088</t>
  </si>
  <si>
    <t>13:13:40:02:02:0121/0002</t>
  </si>
  <si>
    <t>13:01:40:02:02:0021/0001</t>
  </si>
  <si>
    <t>13:08:01:06:01:1266</t>
  </si>
  <si>
    <t>18:15:01:02:02:4472</t>
  </si>
  <si>
    <t>18:13:40:02:01:0441</t>
  </si>
  <si>
    <t>21:03:01:02:02:0121</t>
  </si>
  <si>
    <t>21:01:42:01:02:0309</t>
  </si>
  <si>
    <t>21:09:02:03:07:0136:0001:058</t>
  </si>
  <si>
    <t>21:11:01:01:04:0056:0001:002</t>
  </si>
  <si>
    <t>21:07:02:01:06:1331</t>
  </si>
  <si>
    <t>16:12:01:01:04:0030</t>
  </si>
  <si>
    <t>16:04:09:01:03:0160</t>
  </si>
  <si>
    <t>16:09:10:01:01:0174</t>
  </si>
  <si>
    <t>14:16:02:23:01:0087</t>
  </si>
  <si>
    <t>14:01:08:07:01:0300</t>
  </si>
  <si>
    <t>14:14:13:16:01:0846</t>
  </si>
  <si>
    <t>19:15:01:03:01:0159</t>
  </si>
  <si>
    <t>19:08:40:02:04:0958</t>
  </si>
  <si>
    <t>12:10:03:04:01:0678</t>
  </si>
  <si>
    <t>12:05:05:02:04:0019</t>
  </si>
  <si>
    <t>12:08:41:01:02:0176</t>
  </si>
  <si>
    <t>12:01:43:02:04:0059</t>
  </si>
  <si>
    <t>12:06:41:01:01:0516</t>
  </si>
  <si>
    <t>11:14:41:01:01:0089</t>
  </si>
  <si>
    <t>11:01:01:01:01:6084</t>
  </si>
  <si>
    <t>11:04:01:01:01:1703</t>
  </si>
  <si>
    <t>11:21:40:01:01:0140</t>
  </si>
  <si>
    <t>15:20:01:04:01:0141</t>
  </si>
  <si>
    <t>15:02:01:04:01:0052</t>
  </si>
  <si>
    <t>15:15:01:01:02:0332</t>
  </si>
  <si>
    <t>15:19:01:28:01:0004:0001:031</t>
  </si>
  <si>
    <t>22:11:01:06:02:0208</t>
  </si>
  <si>
    <t>22:03:41:02:02:0260</t>
  </si>
  <si>
    <t>10:01:46:01:02:0173/0006</t>
  </si>
  <si>
    <t>10:09:40:01:01:0040</t>
  </si>
  <si>
    <r>
      <t xml:space="preserve">Soni
 </t>
    </r>
    <r>
      <rPr>
        <sz val="11"/>
        <color rgb="FF000000"/>
        <rFont val="Times New Roman"/>
        <family val="1"/>
        <charset val="204"/>
      </rPr>
      <t>(dona)</t>
    </r>
  </si>
  <si>
    <t>24.07.1997</t>
  </si>
  <si>
    <t>26.08.2005</t>
  </si>
  <si>
    <t>01.12.2018</t>
  </si>
  <si>
    <r>
      <t xml:space="preserve">Qiymati 
</t>
    </r>
    <r>
      <rPr>
        <sz val="11"/>
        <color rgb="FF000000"/>
        <rFont val="Times New Roman"/>
        <family val="1"/>
        <charset val="204"/>
      </rPr>
      <t>(ming so’mda)</t>
    </r>
  </si>
  <si>
    <t>-</t>
  </si>
  <si>
    <t xml:space="preserve">Ma'muriy bino </t>
  </si>
  <si>
    <t>Noturar joy (konteyner)</t>
  </si>
  <si>
    <t>Noturar joy</t>
  </si>
  <si>
    <t>01/012004</t>
  </si>
  <si>
    <t>Х</t>
  </si>
  <si>
    <t xml:space="preserve">"TASDIQLAYMAN" </t>
  </si>
  <si>
    <t xml:space="preserve">"O‘zagrosug‘urta" AJ </t>
  </si>
  <si>
    <t>S. Saipov</t>
  </si>
  <si>
    <t xml:space="preserve">Ishlar Boshqarmasi boshlig‘i </t>
  </si>
  <si>
    <t>Boshqaruv raisi v.v.b</t>
  </si>
  <si>
    <t>__________________A.Yusupiv</t>
  </si>
  <si>
    <t>Jizzax viloyati, Arnasoy tumani, Gʻoliblar MFY, Alpomish ko'chasi, 2-uy</t>
  </si>
  <si>
    <t>23:15:41:01:02:0178</t>
  </si>
  <si>
    <t>2025-yil 3-chorak bo‘yicha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</si>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</sst>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6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5" fillId="2" borderId="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" fontId="5" fillId="2" borderId="5" xfId="0" applyNumberFormat="1" applyFont="1" applyFill="1" applyBorder="1" applyAlignment="1">
      <alignment vertical="center" wrapText="1"/>
    </xf>
    <xf numFmtId="4" fontId="5" fillId="2" borderId="5" xfId="0" applyNumberFormat="1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right" vertical="center" wrapText="1"/>
    </xf>
    <xf numFmtId="4" fontId="5" fillId="0" borderId="5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vertical="center" wrapText="1"/>
    </xf>
    <xf numFmtId="4" fontId="0" fillId="0" borderId="0" xfId="0" applyNumberFormat="1"/>
    <xf numFmtId="4" fontId="4" fillId="2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top" wrapText="1"/>
    </xf>
    <xf numFmtId="0" fontId="5" fillId="0" borderId="5" xfId="0" applyFont="1" applyFill="1" applyBorder="1" applyAlignment="1">
      <alignment horizontal="center" vertical="top" wrapText="1"/>
    </xf>
    <xf numFmtId="0" fontId="7" fillId="0" borderId="0" xfId="0" applyFont="1"/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165" fontId="5" fillId="2" borderId="5" xfId="0" applyNumberFormat="1" applyFont="1" applyFill="1" applyBorder="1" applyAlignment="1">
      <alignment vertical="center" wrapText="1"/>
    </xf>
    <xf numFmtId="165" fontId="5" fillId="0" borderId="5" xfId="0" applyNumberFormat="1" applyFont="1" applyFill="1" applyBorder="1" applyAlignment="1">
      <alignment vertical="center" wrapText="1"/>
    </xf>
    <xf numFmtId="0" fontId="8" fillId="0" borderId="0" xfId="0" applyFont="1" applyAlignment="1">
      <alignment horizont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justify" vertical="center" wrapText="1"/>
    </xf>
    <xf numFmtId="0" fontId="4" fillId="2" borderId="9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6" fillId="0" borderId="0" xfId="1" applyFont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4" fontId="5" fillId="0" borderId="5" xfId="0" applyNumberFormat="1" applyFont="1" applyFill="1" applyBorder="1" applyAlignment="1">
      <alignment vertical="center" wrapText="1"/>
    </xf>
    <xf numFmtId="4" fontId="5" fillId="0" borderId="5" xfId="0" applyNumberFormat="1" applyFont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4" fontId="5" fillId="0" borderId="5" xfId="0" applyNumberFormat="1" applyFont="1" applyFill="1" applyBorder="1" applyAlignment="1">
      <alignment horizontal="right" vertical="center" wrapText="1"/>
    </xf>
    <xf numFmtId="4" fontId="5" fillId="0" borderId="5" xfId="0" applyNumberFormat="1" applyFont="1" applyFill="1" applyBorder="1" applyAlignment="1">
      <alignment vertical="center" wrapText="1"/>
    </xf>
  </cellXfs>
  <cellStyles count="6">
    <cellStyle name="Обычный" xfId="0" builtinId="0"/>
    <cellStyle name="Обычный 2" xfId="1" xr:uid="{90A1A0B9-A405-493F-A248-9C65084DC7A4}"/>
    <cellStyle name="Обычный 2 2" xfId="4" xr:uid="{C12BD3BD-6580-422B-8413-C03AA0CC3016}"/>
    <cellStyle name="Обычный 3" xfId="2" xr:uid="{22CBDBDA-312B-44B1-BD81-24EA7F750D47}"/>
    <cellStyle name="Финансовый 2" xfId="3" xr:uid="{BD95BD3A-8345-4429-AFBE-780CD50EF4DF}"/>
    <cellStyle name="Финансовый 2 2" xfId="5" xr:uid="{8987DE04-C8B1-459D-983F-711F64629E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68"/>
  <sheetViews>
    <sheetView tabSelected="1" view="pageBreakPreview" topLeftCell="A31" zoomScale="85" zoomScaleNormal="85" zoomScaleSheetLayoutView="85" workbookViewId="0">
      <selection activeCell="I59" sqref="I59:I60"/>
    </sheetView>
  </sheetViews>
  <sheetFormatPr defaultRowHeight="15" x14ac:dyDescent="0.25"/>
  <cols>
    <col min="1" max="1" width="3.85546875" bestFit="1" customWidth="1"/>
    <col min="2" max="2" width="13.5703125" customWidth="1"/>
    <col min="3" max="3" width="89.42578125" customWidth="1"/>
    <col min="4" max="4" width="32.5703125" style="4" bestFit="1" customWidth="1"/>
    <col min="5" max="5" width="13.7109375" style="5" customWidth="1"/>
    <col min="6" max="6" width="7" bestFit="1" customWidth="1"/>
    <col min="7" max="7" width="13.28515625" bestFit="1" customWidth="1"/>
    <col min="8" max="8" width="17.7109375" bestFit="1" customWidth="1"/>
    <col min="9" max="10" width="13.28515625" bestFit="1" customWidth="1"/>
    <col min="11" max="11" width="7.7109375" bestFit="1" customWidth="1"/>
    <col min="12" max="12" width="10.5703125" bestFit="1" customWidth="1"/>
  </cols>
  <sheetData>
    <row r="2" spans="1:12" ht="25.5" customHeight="1" x14ac:dyDescent="0.3">
      <c r="I2" s="27" t="s">
        <v>121</v>
      </c>
      <c r="J2" s="27"/>
      <c r="K2" s="27"/>
      <c r="L2" s="27"/>
    </row>
    <row r="3" spans="1:12" ht="25.5" customHeight="1" x14ac:dyDescent="0.3">
      <c r="I3" s="27" t="s">
        <v>122</v>
      </c>
      <c r="J3" s="27"/>
      <c r="K3" s="27"/>
      <c r="L3" s="27"/>
    </row>
    <row r="4" spans="1:12" ht="25.5" customHeight="1" x14ac:dyDescent="0.3">
      <c r="I4" s="27" t="s">
        <v>125</v>
      </c>
      <c r="J4" s="27"/>
      <c r="K4" s="27"/>
      <c r="L4" s="27"/>
    </row>
    <row r="5" spans="1:12" ht="42.75" customHeight="1" x14ac:dyDescent="0.3">
      <c r="I5" s="27" t="s">
        <v>126</v>
      </c>
      <c r="J5" s="27"/>
      <c r="K5" s="27"/>
      <c r="L5" s="27"/>
    </row>
    <row r="8" spans="1:12" ht="25.5" x14ac:dyDescent="0.25">
      <c r="A8" s="34" t="s">
        <v>13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</row>
    <row r="9" spans="1:12" ht="15.75" thickBot="1" x14ac:dyDescent="0.3"/>
    <row r="10" spans="1:12" ht="55.5" customHeight="1" thickBot="1" x14ac:dyDescent="0.3">
      <c r="A10" s="37" t="s">
        <v>0</v>
      </c>
      <c r="B10" s="37" t="s">
        <v>1</v>
      </c>
      <c r="C10" s="37" t="s">
        <v>2</v>
      </c>
      <c r="D10" s="37" t="s">
        <v>3</v>
      </c>
      <c r="E10" s="35" t="s">
        <v>8</v>
      </c>
      <c r="F10" s="37" t="s">
        <v>110</v>
      </c>
      <c r="G10" s="37" t="s">
        <v>114</v>
      </c>
      <c r="H10" s="37" t="s">
        <v>9</v>
      </c>
      <c r="I10" s="37" t="s">
        <v>10</v>
      </c>
      <c r="J10" s="39" t="s">
        <v>11</v>
      </c>
      <c r="K10" s="39" t="s">
        <v>12</v>
      </c>
      <c r="L10" s="41"/>
    </row>
    <row r="11" spans="1:12" ht="45.75" thickBot="1" x14ac:dyDescent="0.3">
      <c r="A11" s="38"/>
      <c r="B11" s="38"/>
      <c r="C11" s="38"/>
      <c r="D11" s="38"/>
      <c r="E11" s="36"/>
      <c r="F11" s="38"/>
      <c r="G11" s="38"/>
      <c r="H11" s="38"/>
      <c r="I11" s="38"/>
      <c r="J11" s="40"/>
      <c r="K11" s="2" t="s">
        <v>4</v>
      </c>
      <c r="L11" s="3" t="s">
        <v>5</v>
      </c>
    </row>
    <row r="12" spans="1:12" ht="15.75" thickBot="1" x14ac:dyDescent="0.3">
      <c r="A12" s="13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4">
        <v>8</v>
      </c>
      <c r="I12" s="14">
        <v>9</v>
      </c>
      <c r="J12" s="14">
        <v>10</v>
      </c>
      <c r="K12" s="14">
        <v>11</v>
      </c>
      <c r="L12" s="14">
        <v>12</v>
      </c>
    </row>
    <row r="13" spans="1:12" ht="15.75" customHeight="1" thickBot="1" x14ac:dyDescent="0.3">
      <c r="A13" s="28" t="s">
        <v>129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30"/>
    </row>
    <row r="14" spans="1:12" ht="15.75" thickBot="1" x14ac:dyDescent="0.3">
      <c r="A14" s="15">
        <v>1</v>
      </c>
      <c r="B14" s="8" t="s">
        <v>116</v>
      </c>
      <c r="C14" s="19" t="s">
        <v>14</v>
      </c>
      <c r="D14" s="20" t="s">
        <v>62</v>
      </c>
      <c r="E14" s="10" t="s">
        <v>111</v>
      </c>
      <c r="F14" s="9">
        <v>1</v>
      </c>
      <c r="G14" s="11">
        <v>437872.05116000003</v>
      </c>
      <c r="H14" s="12">
        <v>4326680.7544242861</v>
      </c>
      <c r="I14" s="12">
        <v>15332.381810000001</v>
      </c>
      <c r="J14" s="8">
        <v>0</v>
      </c>
      <c r="K14" s="9" t="s">
        <v>115</v>
      </c>
      <c r="L14" s="8">
        <f t="shared" ref="L14:L62" si="0">+J14</f>
        <v>0</v>
      </c>
    </row>
    <row r="15" spans="1:12" ht="15.75" thickBot="1" x14ac:dyDescent="0.3">
      <c r="A15" s="15">
        <v>2</v>
      </c>
      <c r="B15" s="8" t="s">
        <v>116</v>
      </c>
      <c r="C15" s="19" t="s">
        <v>15</v>
      </c>
      <c r="D15" s="20" t="s">
        <v>63</v>
      </c>
      <c r="E15" s="10">
        <v>41759</v>
      </c>
      <c r="F15" s="9">
        <v>1</v>
      </c>
      <c r="G15" s="11">
        <v>259876.21691999998</v>
      </c>
      <c r="H15" s="12">
        <v>10462169.200163785</v>
      </c>
      <c r="I15" s="12">
        <v>2415.0192999999999</v>
      </c>
      <c r="J15" s="8">
        <v>0</v>
      </c>
      <c r="K15" s="9" t="s">
        <v>115</v>
      </c>
      <c r="L15" s="8">
        <f t="shared" si="0"/>
        <v>0</v>
      </c>
    </row>
    <row r="16" spans="1:12" ht="24" customHeight="1" thickBot="1" x14ac:dyDescent="0.3">
      <c r="A16" s="15">
        <v>3</v>
      </c>
      <c r="B16" s="8" t="s">
        <v>116</v>
      </c>
      <c r="C16" s="19" t="s">
        <v>16</v>
      </c>
      <c r="D16" s="9" t="s">
        <v>64</v>
      </c>
      <c r="E16" s="10">
        <v>35370</v>
      </c>
      <c r="F16" s="9">
        <v>1</v>
      </c>
      <c r="G16" s="11">
        <v>32077.370500000001</v>
      </c>
      <c r="H16" s="12">
        <v>331756.48561104643</v>
      </c>
      <c r="I16" s="12">
        <v>465.28500000000003</v>
      </c>
      <c r="J16" s="8">
        <v>0</v>
      </c>
      <c r="K16" s="9" t="s">
        <v>115</v>
      </c>
      <c r="L16" s="8">
        <f t="shared" si="0"/>
        <v>0</v>
      </c>
    </row>
    <row r="17" spans="1:12" ht="18" customHeight="1" thickBot="1" x14ac:dyDescent="0.3">
      <c r="A17" s="15">
        <v>4</v>
      </c>
      <c r="B17" s="8" t="s">
        <v>116</v>
      </c>
      <c r="C17" s="19" t="s">
        <v>17</v>
      </c>
      <c r="D17" s="20" t="s">
        <v>65</v>
      </c>
      <c r="E17" s="10">
        <v>41533</v>
      </c>
      <c r="F17" s="9">
        <v>1</v>
      </c>
      <c r="G17" s="11">
        <v>84566.470319999993</v>
      </c>
      <c r="H17" s="12">
        <v>329332.69393534923</v>
      </c>
      <c r="I17" s="12">
        <v>1148.5112900000001</v>
      </c>
      <c r="J17" s="8">
        <v>0</v>
      </c>
      <c r="K17" s="9" t="s">
        <v>115</v>
      </c>
      <c r="L17" s="8">
        <f t="shared" si="0"/>
        <v>0</v>
      </c>
    </row>
    <row r="18" spans="1:12" ht="15.75" thickBot="1" x14ac:dyDescent="0.3">
      <c r="A18" s="15">
        <v>5</v>
      </c>
      <c r="B18" s="8" t="s">
        <v>116</v>
      </c>
      <c r="C18" s="19" t="s">
        <v>60</v>
      </c>
      <c r="D18" s="20" t="s">
        <v>66</v>
      </c>
      <c r="E18" s="10" t="s">
        <v>112</v>
      </c>
      <c r="F18" s="9">
        <v>1</v>
      </c>
      <c r="G18" s="11">
        <v>4612.2054800000005</v>
      </c>
      <c r="H18" s="12">
        <v>567621.71305232449</v>
      </c>
      <c r="I18" s="12">
        <v>597.52415000000008</v>
      </c>
      <c r="J18" s="8">
        <v>0</v>
      </c>
      <c r="K18" s="9" t="s">
        <v>115</v>
      </c>
      <c r="L18" s="8">
        <f t="shared" si="0"/>
        <v>0</v>
      </c>
    </row>
    <row r="19" spans="1:12" ht="15.75" thickBot="1" x14ac:dyDescent="0.3">
      <c r="A19" s="15">
        <v>6</v>
      </c>
      <c r="B19" s="8" t="s">
        <v>116</v>
      </c>
      <c r="C19" s="19" t="s">
        <v>61</v>
      </c>
      <c r="D19" s="20" t="s">
        <v>67</v>
      </c>
      <c r="E19" s="10">
        <v>36658</v>
      </c>
      <c r="F19" s="9">
        <v>1</v>
      </c>
      <c r="G19" s="11">
        <v>59364.272020000004</v>
      </c>
      <c r="H19" s="12">
        <v>592819.04734759289</v>
      </c>
      <c r="I19" s="12">
        <v>597.04304999999999</v>
      </c>
      <c r="J19" s="8">
        <v>0</v>
      </c>
      <c r="K19" s="9" t="s">
        <v>115</v>
      </c>
      <c r="L19" s="8">
        <f t="shared" si="0"/>
        <v>0</v>
      </c>
    </row>
    <row r="20" spans="1:12" ht="30.75" thickBot="1" x14ac:dyDescent="0.3">
      <c r="A20" s="15">
        <v>7</v>
      </c>
      <c r="B20" s="8" t="s">
        <v>117</v>
      </c>
      <c r="C20" s="19" t="s">
        <v>18</v>
      </c>
      <c r="D20" s="9" t="s">
        <v>128</v>
      </c>
      <c r="E20" s="10">
        <v>41579</v>
      </c>
      <c r="F20" s="9">
        <v>1</v>
      </c>
      <c r="G20" s="11">
        <v>109155.81375</v>
      </c>
      <c r="H20" s="11" t="s">
        <v>115</v>
      </c>
      <c r="I20" s="12">
        <v>44.150400000000005</v>
      </c>
      <c r="J20" s="8">
        <v>0</v>
      </c>
      <c r="K20" s="9" t="s">
        <v>115</v>
      </c>
      <c r="L20" s="8">
        <f t="shared" si="0"/>
        <v>0</v>
      </c>
    </row>
    <row r="21" spans="1:12" ht="15.75" thickBot="1" x14ac:dyDescent="0.3">
      <c r="A21" s="15">
        <v>8</v>
      </c>
      <c r="B21" s="8" t="s">
        <v>116</v>
      </c>
      <c r="C21" s="19" t="s">
        <v>19</v>
      </c>
      <c r="D21" s="20" t="s">
        <v>68</v>
      </c>
      <c r="E21" s="10">
        <v>41820</v>
      </c>
      <c r="F21" s="9">
        <v>1</v>
      </c>
      <c r="G21" s="46">
        <v>1626681.8218</v>
      </c>
      <c r="H21" s="47">
        <v>5142849.2048723372</v>
      </c>
      <c r="I21" s="47">
        <v>21301.9</v>
      </c>
      <c r="J21" s="45">
        <v>0</v>
      </c>
      <c r="K21" s="9" t="s">
        <v>115</v>
      </c>
      <c r="L21" s="8">
        <f t="shared" si="0"/>
        <v>0</v>
      </c>
    </row>
    <row r="22" spans="1:12" ht="15.75" thickBot="1" x14ac:dyDescent="0.3">
      <c r="A22" s="15">
        <v>9</v>
      </c>
      <c r="B22" s="8" t="s">
        <v>118</v>
      </c>
      <c r="C22" s="19" t="s">
        <v>20</v>
      </c>
      <c r="D22" s="20" t="s">
        <v>69</v>
      </c>
      <c r="E22" s="10">
        <v>31413</v>
      </c>
      <c r="F22" s="9">
        <v>1</v>
      </c>
      <c r="G22" s="46">
        <v>2522.4654999999998</v>
      </c>
      <c r="H22" s="47">
        <v>361848.00498448353</v>
      </c>
      <c r="I22" s="47">
        <v>185.1</v>
      </c>
      <c r="J22" s="45">
        <v>0</v>
      </c>
      <c r="K22" s="9" t="s">
        <v>115</v>
      </c>
      <c r="L22" s="8">
        <f t="shared" si="0"/>
        <v>0</v>
      </c>
    </row>
    <row r="23" spans="1:12" ht="15.75" thickBot="1" x14ac:dyDescent="0.3">
      <c r="A23" s="15">
        <v>10</v>
      </c>
      <c r="B23" s="8" t="s">
        <v>116</v>
      </c>
      <c r="C23" s="19" t="s">
        <v>21</v>
      </c>
      <c r="D23" s="20" t="s">
        <v>70</v>
      </c>
      <c r="E23" s="10">
        <v>35431</v>
      </c>
      <c r="F23" s="9">
        <v>1</v>
      </c>
      <c r="G23" s="11">
        <v>3636272.773</v>
      </c>
      <c r="H23" s="12">
        <v>38545423.274999984</v>
      </c>
      <c r="I23" s="12">
        <v>34072.703999999998</v>
      </c>
      <c r="J23" s="8">
        <v>0</v>
      </c>
      <c r="K23" s="9" t="s">
        <v>115</v>
      </c>
      <c r="L23" s="8">
        <f t="shared" si="0"/>
        <v>0</v>
      </c>
    </row>
    <row r="24" spans="1:12" ht="15.75" thickBot="1" x14ac:dyDescent="0.3">
      <c r="A24" s="15">
        <v>11</v>
      </c>
      <c r="B24" s="8" t="s">
        <v>116</v>
      </c>
      <c r="C24" s="19" t="s">
        <v>22</v>
      </c>
      <c r="D24" s="20" t="s">
        <v>71</v>
      </c>
      <c r="E24" s="10">
        <v>41640</v>
      </c>
      <c r="F24" s="9">
        <v>1</v>
      </c>
      <c r="G24" s="11">
        <v>1378544.8859999999</v>
      </c>
      <c r="H24" s="12">
        <v>17862513.224999994</v>
      </c>
      <c r="I24" s="12">
        <v>0</v>
      </c>
      <c r="J24" s="8">
        <v>0</v>
      </c>
      <c r="K24" s="9" t="s">
        <v>115</v>
      </c>
      <c r="L24" s="8">
        <f t="shared" si="0"/>
        <v>0</v>
      </c>
    </row>
    <row r="25" spans="1:12" ht="15.75" thickBot="1" x14ac:dyDescent="0.3">
      <c r="A25" s="15">
        <v>12</v>
      </c>
      <c r="B25" s="8" t="s">
        <v>116</v>
      </c>
      <c r="C25" s="19" t="s">
        <v>23</v>
      </c>
      <c r="D25" s="20" t="s">
        <v>72</v>
      </c>
      <c r="E25" s="10">
        <v>36526</v>
      </c>
      <c r="F25" s="9">
        <v>1</v>
      </c>
      <c r="G25" s="11">
        <v>985590.245</v>
      </c>
      <c r="H25" s="12">
        <v>11610633.596249996</v>
      </c>
      <c r="I25" s="12">
        <v>500</v>
      </c>
      <c r="J25" s="8">
        <v>0</v>
      </c>
      <c r="K25" s="9" t="s">
        <v>115</v>
      </c>
      <c r="L25" s="8">
        <f t="shared" si="0"/>
        <v>0</v>
      </c>
    </row>
    <row r="26" spans="1:12" ht="15.75" thickBot="1" x14ac:dyDescent="0.3">
      <c r="A26" s="15">
        <v>13</v>
      </c>
      <c r="B26" s="8" t="s">
        <v>116</v>
      </c>
      <c r="C26" s="19" t="s">
        <v>24</v>
      </c>
      <c r="D26" s="20" t="s">
        <v>73</v>
      </c>
      <c r="E26" s="10">
        <v>35796</v>
      </c>
      <c r="F26" s="9">
        <v>1</v>
      </c>
      <c r="G26" s="11">
        <v>17218.319</v>
      </c>
      <c r="H26" s="12">
        <v>11592771.083024995</v>
      </c>
      <c r="I26" s="12">
        <v>700</v>
      </c>
      <c r="J26" s="8">
        <v>0</v>
      </c>
      <c r="K26" s="9" t="s">
        <v>115</v>
      </c>
      <c r="L26" s="8">
        <f t="shared" si="0"/>
        <v>0</v>
      </c>
    </row>
    <row r="27" spans="1:12" ht="15.75" thickBot="1" x14ac:dyDescent="0.3">
      <c r="A27" s="15">
        <v>14</v>
      </c>
      <c r="B27" s="8" t="s">
        <v>116</v>
      </c>
      <c r="C27" s="19" t="s">
        <v>25</v>
      </c>
      <c r="D27" s="20" t="s">
        <v>74</v>
      </c>
      <c r="E27" s="10" t="s">
        <v>119</v>
      </c>
      <c r="F27" s="9">
        <v>1</v>
      </c>
      <c r="G27" s="11">
        <v>152050.35399999999</v>
      </c>
      <c r="H27" s="12">
        <v>7145005.2899999982</v>
      </c>
      <c r="I27" s="12">
        <v>2100</v>
      </c>
      <c r="J27" s="8">
        <v>0</v>
      </c>
      <c r="K27" s="9" t="s">
        <v>115</v>
      </c>
      <c r="L27" s="8">
        <f t="shared" si="0"/>
        <v>0</v>
      </c>
    </row>
    <row r="28" spans="1:12" ht="15.75" thickBot="1" x14ac:dyDescent="0.3">
      <c r="A28" s="15">
        <v>15</v>
      </c>
      <c r="B28" s="8" t="s">
        <v>118</v>
      </c>
      <c r="C28" s="19" t="s">
        <v>26</v>
      </c>
      <c r="D28" s="20" t="s">
        <v>75</v>
      </c>
      <c r="E28" s="10">
        <v>35796</v>
      </c>
      <c r="F28" s="9">
        <v>1</v>
      </c>
      <c r="G28" s="11">
        <v>29509.93</v>
      </c>
      <c r="H28" s="12">
        <v>2661312.3711999995</v>
      </c>
      <c r="I28" s="43">
        <v>5840</v>
      </c>
      <c r="J28" s="8">
        <v>0</v>
      </c>
      <c r="K28" s="9" t="s">
        <v>115</v>
      </c>
      <c r="L28" s="8">
        <f t="shared" si="0"/>
        <v>0</v>
      </c>
    </row>
    <row r="29" spans="1:12" ht="15.75" thickBot="1" x14ac:dyDescent="0.3">
      <c r="A29" s="15">
        <v>16</v>
      </c>
      <c r="B29" s="8" t="s">
        <v>118</v>
      </c>
      <c r="C29" s="19" t="s">
        <v>127</v>
      </c>
      <c r="D29" s="20" t="s">
        <v>76</v>
      </c>
      <c r="E29" s="10">
        <v>35886</v>
      </c>
      <c r="F29" s="9">
        <v>1</v>
      </c>
      <c r="G29" s="11">
        <v>3638.8</v>
      </c>
      <c r="H29" s="12">
        <v>167105.07107925331</v>
      </c>
      <c r="I29" s="43">
        <v>0</v>
      </c>
      <c r="J29" s="8">
        <v>0</v>
      </c>
      <c r="K29" s="9" t="s">
        <v>115</v>
      </c>
      <c r="L29" s="8">
        <f t="shared" si="0"/>
        <v>0</v>
      </c>
    </row>
    <row r="30" spans="1:12" ht="15.75" thickBot="1" x14ac:dyDescent="0.3">
      <c r="A30" s="15">
        <v>17</v>
      </c>
      <c r="B30" s="8" t="s">
        <v>116</v>
      </c>
      <c r="C30" s="19" t="s">
        <v>27</v>
      </c>
      <c r="D30" s="20" t="s">
        <v>77</v>
      </c>
      <c r="E30" s="10">
        <v>43466</v>
      </c>
      <c r="F30" s="9">
        <v>1</v>
      </c>
      <c r="G30" s="11">
        <v>35871.120000000003</v>
      </c>
      <c r="H30" s="12">
        <v>320304.78501898661</v>
      </c>
      <c r="I30" s="43">
        <v>2000</v>
      </c>
      <c r="J30" s="8">
        <v>0</v>
      </c>
      <c r="K30" s="9" t="s">
        <v>115</v>
      </c>
      <c r="L30" s="8">
        <f t="shared" si="0"/>
        <v>0</v>
      </c>
    </row>
    <row r="31" spans="1:12" ht="15.75" thickBot="1" x14ac:dyDescent="0.3">
      <c r="A31" s="15">
        <v>18</v>
      </c>
      <c r="B31" s="8" t="s">
        <v>116</v>
      </c>
      <c r="C31" s="19" t="s">
        <v>28</v>
      </c>
      <c r="D31" s="20" t="s">
        <v>78</v>
      </c>
      <c r="E31" s="10">
        <v>43731</v>
      </c>
      <c r="F31" s="9">
        <v>1</v>
      </c>
      <c r="G31" s="11">
        <v>5036294.5199999996</v>
      </c>
      <c r="H31" s="12">
        <v>13187922.355630258</v>
      </c>
      <c r="I31" s="12">
        <v>54428.7</v>
      </c>
      <c r="J31" s="8">
        <v>0</v>
      </c>
      <c r="K31" s="9" t="s">
        <v>115</v>
      </c>
      <c r="L31" s="8">
        <f t="shared" si="0"/>
        <v>0</v>
      </c>
    </row>
    <row r="32" spans="1:12" ht="15.75" thickBot="1" x14ac:dyDescent="0.3">
      <c r="A32" s="15">
        <v>19</v>
      </c>
      <c r="B32" s="8" t="s">
        <v>116</v>
      </c>
      <c r="C32" s="19" t="s">
        <v>29</v>
      </c>
      <c r="D32" s="20" t="s">
        <v>79</v>
      </c>
      <c r="E32" s="10">
        <v>36276</v>
      </c>
      <c r="F32" s="9">
        <v>1</v>
      </c>
      <c r="G32" s="11">
        <v>3095.7</v>
      </c>
      <c r="H32" s="12">
        <v>12517188.794098491</v>
      </c>
      <c r="I32" s="12">
        <v>0</v>
      </c>
      <c r="J32" s="8">
        <v>0</v>
      </c>
      <c r="K32" s="9" t="s">
        <v>115</v>
      </c>
      <c r="L32" s="8">
        <f t="shared" si="0"/>
        <v>0</v>
      </c>
    </row>
    <row r="33" spans="1:12" ht="15.75" thickBot="1" x14ac:dyDescent="0.3">
      <c r="A33" s="15">
        <v>20</v>
      </c>
      <c r="B33" s="8" t="s">
        <v>116</v>
      </c>
      <c r="C33" s="19" t="s">
        <v>30</v>
      </c>
      <c r="D33" s="20" t="s">
        <v>80</v>
      </c>
      <c r="E33" s="10">
        <v>33601</v>
      </c>
      <c r="F33" s="9">
        <v>1</v>
      </c>
      <c r="G33" s="46">
        <v>1327357.25</v>
      </c>
      <c r="H33" s="47">
        <v>2006465.94</v>
      </c>
      <c r="I33" s="47">
        <v>400</v>
      </c>
      <c r="J33" s="8">
        <v>0</v>
      </c>
      <c r="K33" s="9" t="s">
        <v>115</v>
      </c>
      <c r="L33" s="8">
        <f t="shared" si="0"/>
        <v>0</v>
      </c>
    </row>
    <row r="34" spans="1:12" ht="15.75" thickBot="1" x14ac:dyDescent="0.3">
      <c r="A34" s="15">
        <v>21</v>
      </c>
      <c r="B34" s="8" t="s">
        <v>116</v>
      </c>
      <c r="C34" s="19" t="s">
        <v>31</v>
      </c>
      <c r="D34" s="20" t="s">
        <v>81</v>
      </c>
      <c r="E34" s="10">
        <v>41828</v>
      </c>
      <c r="F34" s="9">
        <v>1</v>
      </c>
      <c r="G34" s="46">
        <v>117090.7</v>
      </c>
      <c r="H34" s="47">
        <v>155393.59</v>
      </c>
      <c r="I34" s="47">
        <v>0</v>
      </c>
      <c r="J34" s="8">
        <v>0</v>
      </c>
      <c r="K34" s="9" t="s">
        <v>115</v>
      </c>
      <c r="L34" s="8">
        <f t="shared" si="0"/>
        <v>0</v>
      </c>
    </row>
    <row r="35" spans="1:12" ht="15.75" thickBot="1" x14ac:dyDescent="0.3">
      <c r="A35" s="15">
        <v>22</v>
      </c>
      <c r="B35" s="8" t="s">
        <v>118</v>
      </c>
      <c r="C35" s="19" t="s">
        <v>32</v>
      </c>
      <c r="D35" s="20" t="s">
        <v>82</v>
      </c>
      <c r="E35" s="10">
        <v>37993</v>
      </c>
      <c r="F35" s="9">
        <v>1</v>
      </c>
      <c r="G35" s="46">
        <v>132417.07999999999</v>
      </c>
      <c r="H35" s="47">
        <v>165842.67000000001</v>
      </c>
      <c r="I35" s="47">
        <v>0</v>
      </c>
      <c r="J35" s="8">
        <v>0</v>
      </c>
      <c r="K35" s="9" t="s">
        <v>115</v>
      </c>
      <c r="L35" s="8">
        <f t="shared" si="0"/>
        <v>0</v>
      </c>
    </row>
    <row r="36" spans="1:12" ht="15.75" thickBot="1" x14ac:dyDescent="0.3">
      <c r="A36" s="15">
        <v>23</v>
      </c>
      <c r="B36" s="8" t="s">
        <v>118</v>
      </c>
      <c r="C36" s="19" t="s">
        <v>59</v>
      </c>
      <c r="D36" s="20" t="s">
        <v>83</v>
      </c>
      <c r="E36" s="10">
        <v>38103</v>
      </c>
      <c r="F36" s="9">
        <v>1</v>
      </c>
      <c r="G36" s="46">
        <v>15449.86</v>
      </c>
      <c r="H36" s="47">
        <v>157519.26999999999</v>
      </c>
      <c r="I36" s="47">
        <v>0</v>
      </c>
      <c r="J36" s="8">
        <v>0</v>
      </c>
      <c r="K36" s="9" t="s">
        <v>115</v>
      </c>
      <c r="L36" s="8">
        <f t="shared" si="0"/>
        <v>0</v>
      </c>
    </row>
    <row r="37" spans="1:12" ht="15.75" thickBot="1" x14ac:dyDescent="0.3">
      <c r="A37" s="15">
        <v>24</v>
      </c>
      <c r="B37" s="8" t="s">
        <v>116</v>
      </c>
      <c r="C37" s="19" t="s">
        <v>33</v>
      </c>
      <c r="D37" s="20" t="s">
        <v>84</v>
      </c>
      <c r="E37" s="10">
        <v>38351</v>
      </c>
      <c r="F37" s="9">
        <v>1</v>
      </c>
      <c r="G37" s="46">
        <v>346168.6</v>
      </c>
      <c r="H37" s="47">
        <v>484999.31</v>
      </c>
      <c r="I37" s="47">
        <v>0</v>
      </c>
      <c r="J37" s="8">
        <v>0</v>
      </c>
      <c r="K37" s="9" t="s">
        <v>115</v>
      </c>
      <c r="L37" s="8">
        <f t="shared" si="0"/>
        <v>0</v>
      </c>
    </row>
    <row r="38" spans="1:12" ht="15.75" thickBot="1" x14ac:dyDescent="0.3">
      <c r="A38" s="15">
        <v>25</v>
      </c>
      <c r="B38" s="8" t="s">
        <v>116</v>
      </c>
      <c r="C38" s="19" t="s">
        <v>34</v>
      </c>
      <c r="D38" s="20" t="s">
        <v>85</v>
      </c>
      <c r="E38" s="10">
        <v>30621</v>
      </c>
      <c r="F38" s="9">
        <v>1</v>
      </c>
      <c r="G38" s="46">
        <v>896780.78</v>
      </c>
      <c r="H38" s="47">
        <v>19705957.5</v>
      </c>
      <c r="I38" s="47">
        <v>336679.7</v>
      </c>
      <c r="J38" s="45">
        <v>0</v>
      </c>
      <c r="K38" s="9" t="s">
        <v>115</v>
      </c>
      <c r="L38" s="8">
        <f t="shared" si="0"/>
        <v>0</v>
      </c>
    </row>
    <row r="39" spans="1:12" ht="15.75" thickBot="1" x14ac:dyDescent="0.3">
      <c r="A39" s="15">
        <v>26</v>
      </c>
      <c r="B39" s="8" t="s">
        <v>116</v>
      </c>
      <c r="C39" s="19" t="s">
        <v>35</v>
      </c>
      <c r="D39" s="20" t="s">
        <v>86</v>
      </c>
      <c r="E39" s="10">
        <v>33219</v>
      </c>
      <c r="F39" s="9">
        <v>1</v>
      </c>
      <c r="G39" s="46">
        <v>170645.95</v>
      </c>
      <c r="H39" s="47">
        <v>2970546.58</v>
      </c>
      <c r="I39" s="47">
        <v>0</v>
      </c>
      <c r="J39" s="45">
        <v>0</v>
      </c>
      <c r="K39" s="9" t="s">
        <v>115</v>
      </c>
      <c r="L39" s="8">
        <f t="shared" si="0"/>
        <v>0</v>
      </c>
    </row>
    <row r="40" spans="1:12" ht="15.75" thickBot="1" x14ac:dyDescent="0.3">
      <c r="A40" s="15">
        <v>27</v>
      </c>
      <c r="B40" s="8" t="s">
        <v>116</v>
      </c>
      <c r="C40" s="19" t="s">
        <v>36</v>
      </c>
      <c r="D40" s="20" t="s">
        <v>87</v>
      </c>
      <c r="E40" s="10">
        <v>39851</v>
      </c>
      <c r="F40" s="9">
        <v>1</v>
      </c>
      <c r="G40" s="46">
        <v>48419.94</v>
      </c>
      <c r="H40" s="47">
        <v>4183792.38</v>
      </c>
      <c r="I40" s="47">
        <v>0</v>
      </c>
      <c r="J40" s="45">
        <v>0</v>
      </c>
      <c r="K40" s="9" t="s">
        <v>115</v>
      </c>
      <c r="L40" s="8">
        <f t="shared" si="0"/>
        <v>0</v>
      </c>
    </row>
    <row r="41" spans="1:12" ht="15.75" thickBot="1" x14ac:dyDescent="0.3">
      <c r="A41" s="15">
        <v>28</v>
      </c>
      <c r="B41" s="8" t="s">
        <v>116</v>
      </c>
      <c r="C41" s="19" t="s">
        <v>37</v>
      </c>
      <c r="D41" s="20" t="s">
        <v>88</v>
      </c>
      <c r="E41" s="10">
        <v>34700</v>
      </c>
      <c r="F41" s="9">
        <v>1</v>
      </c>
      <c r="G41" s="11">
        <v>557000.25</v>
      </c>
      <c r="H41" s="12">
        <v>3855559.34</v>
      </c>
      <c r="I41" s="12">
        <v>5279.7566399999996</v>
      </c>
      <c r="J41" s="8">
        <v>0</v>
      </c>
      <c r="K41" s="9" t="s">
        <v>115</v>
      </c>
      <c r="L41" s="8">
        <f t="shared" si="0"/>
        <v>0</v>
      </c>
    </row>
    <row r="42" spans="1:12" ht="15.75" thickBot="1" x14ac:dyDescent="0.3">
      <c r="A42" s="15">
        <v>29</v>
      </c>
      <c r="B42" s="8" t="s">
        <v>116</v>
      </c>
      <c r="C42" s="19" t="s">
        <v>38</v>
      </c>
      <c r="D42" s="20" t="s">
        <v>89</v>
      </c>
      <c r="E42" s="10">
        <v>44470</v>
      </c>
      <c r="F42" s="9">
        <v>1</v>
      </c>
      <c r="G42" s="11">
        <v>481903.88</v>
      </c>
      <c r="H42" s="12">
        <v>1183812.82</v>
      </c>
      <c r="I42" s="12">
        <v>2042.6289999999999</v>
      </c>
      <c r="J42" s="8">
        <v>0</v>
      </c>
      <c r="K42" s="9" t="s">
        <v>115</v>
      </c>
      <c r="L42" s="8">
        <f t="shared" si="0"/>
        <v>0</v>
      </c>
    </row>
    <row r="43" spans="1:12" ht="15.75" thickBot="1" x14ac:dyDescent="0.3">
      <c r="A43" s="15">
        <v>30</v>
      </c>
      <c r="B43" s="8" t="s">
        <v>116</v>
      </c>
      <c r="C43" s="19" t="s">
        <v>39</v>
      </c>
      <c r="D43" s="20" t="s">
        <v>90</v>
      </c>
      <c r="E43" s="10">
        <v>41852</v>
      </c>
      <c r="F43" s="9">
        <v>1</v>
      </c>
      <c r="G43" s="11">
        <v>385705.74</v>
      </c>
      <c r="H43" s="12">
        <v>825895.7</v>
      </c>
      <c r="I43" s="12">
        <v>0</v>
      </c>
      <c r="J43" s="8">
        <v>0</v>
      </c>
      <c r="K43" s="9" t="s">
        <v>115</v>
      </c>
      <c r="L43" s="8">
        <f t="shared" si="0"/>
        <v>0</v>
      </c>
    </row>
    <row r="44" spans="1:12" ht="15.75" thickBot="1" x14ac:dyDescent="0.3">
      <c r="A44" s="15">
        <v>31</v>
      </c>
      <c r="B44" s="8" t="s">
        <v>116</v>
      </c>
      <c r="C44" s="19" t="s">
        <v>40</v>
      </c>
      <c r="D44" s="20" t="s">
        <v>91</v>
      </c>
      <c r="E44" s="10">
        <v>34700</v>
      </c>
      <c r="F44" s="9">
        <v>1</v>
      </c>
      <c r="G44" s="11">
        <v>387455.9</v>
      </c>
      <c r="H44" s="12">
        <v>2159673.6917836359</v>
      </c>
      <c r="I44" s="12">
        <v>13823.6</v>
      </c>
      <c r="J44" s="8">
        <v>0</v>
      </c>
      <c r="K44" s="9" t="s">
        <v>115</v>
      </c>
      <c r="L44" s="8">
        <f t="shared" si="0"/>
        <v>0</v>
      </c>
    </row>
    <row r="45" spans="1:12" ht="15.75" thickBot="1" x14ac:dyDescent="0.3">
      <c r="A45" s="15">
        <v>32</v>
      </c>
      <c r="B45" s="8" t="s">
        <v>116</v>
      </c>
      <c r="C45" s="19" t="s">
        <v>41</v>
      </c>
      <c r="D45" s="20" t="s">
        <v>92</v>
      </c>
      <c r="E45" s="10">
        <v>38082</v>
      </c>
      <c r="F45" s="9">
        <v>1</v>
      </c>
      <c r="G45" s="11">
        <v>109117.1</v>
      </c>
      <c r="H45" s="12">
        <v>741056.85040990892</v>
      </c>
      <c r="I45" s="12">
        <v>3613.9</v>
      </c>
      <c r="J45" s="8">
        <v>0</v>
      </c>
      <c r="K45" s="9" t="s">
        <v>115</v>
      </c>
      <c r="L45" s="8">
        <f t="shared" si="0"/>
        <v>0</v>
      </c>
    </row>
    <row r="46" spans="1:12" ht="15.75" thickBot="1" x14ac:dyDescent="0.3">
      <c r="A46" s="15">
        <v>33</v>
      </c>
      <c r="B46" s="8" t="s">
        <v>116</v>
      </c>
      <c r="C46" s="19" t="s">
        <v>42</v>
      </c>
      <c r="D46" s="20" t="s">
        <v>93</v>
      </c>
      <c r="E46" s="10">
        <v>35796</v>
      </c>
      <c r="F46" s="9">
        <v>1</v>
      </c>
      <c r="G46" s="46">
        <v>151798.72</v>
      </c>
      <c r="H46" s="47">
        <v>6009004.25</v>
      </c>
      <c r="I46" s="47">
        <v>18223</v>
      </c>
      <c r="J46" s="8">
        <v>0</v>
      </c>
      <c r="K46" s="9" t="s">
        <v>115</v>
      </c>
      <c r="L46" s="8">
        <f t="shared" si="0"/>
        <v>0</v>
      </c>
    </row>
    <row r="47" spans="1:12" ht="15.75" thickBot="1" x14ac:dyDescent="0.3">
      <c r="A47" s="15">
        <v>34</v>
      </c>
      <c r="B47" s="8" t="s">
        <v>116</v>
      </c>
      <c r="C47" s="19" t="s">
        <v>43</v>
      </c>
      <c r="D47" s="20" t="s">
        <v>94</v>
      </c>
      <c r="E47" s="10">
        <v>39313</v>
      </c>
      <c r="F47" s="9">
        <v>1</v>
      </c>
      <c r="G47" s="46">
        <v>10954.47</v>
      </c>
      <c r="H47" s="47">
        <v>223865.2</v>
      </c>
      <c r="I47" s="47">
        <v>1191</v>
      </c>
      <c r="J47" s="8">
        <v>0</v>
      </c>
      <c r="K47" s="9" t="s">
        <v>115</v>
      </c>
      <c r="L47" s="8">
        <f t="shared" si="0"/>
        <v>0</v>
      </c>
    </row>
    <row r="48" spans="1:12" ht="15.75" thickBot="1" x14ac:dyDescent="0.3">
      <c r="A48" s="15">
        <v>35</v>
      </c>
      <c r="B48" s="8" t="s">
        <v>116</v>
      </c>
      <c r="C48" s="19" t="s">
        <v>44</v>
      </c>
      <c r="D48" s="20" t="s">
        <v>95</v>
      </c>
      <c r="E48" s="10">
        <v>36926</v>
      </c>
      <c r="F48" s="9">
        <v>1</v>
      </c>
      <c r="G48" s="46">
        <v>6222.42</v>
      </c>
      <c r="H48" s="47">
        <v>1424845.86</v>
      </c>
      <c r="I48" s="47">
        <v>3908</v>
      </c>
      <c r="J48" s="8">
        <v>0</v>
      </c>
      <c r="K48" s="9" t="s">
        <v>115</v>
      </c>
      <c r="L48" s="8">
        <f t="shared" si="0"/>
        <v>0</v>
      </c>
    </row>
    <row r="49" spans="1:12" ht="15.75" thickBot="1" x14ac:dyDescent="0.3">
      <c r="A49" s="15">
        <v>36</v>
      </c>
      <c r="B49" s="8" t="s">
        <v>116</v>
      </c>
      <c r="C49" s="19" t="s">
        <v>45</v>
      </c>
      <c r="D49" s="20" t="s">
        <v>96</v>
      </c>
      <c r="E49" s="10">
        <v>42018</v>
      </c>
      <c r="F49" s="9">
        <v>1</v>
      </c>
      <c r="G49" s="46">
        <v>88448.98</v>
      </c>
      <c r="H49" s="47">
        <v>1095350.25</v>
      </c>
      <c r="I49" s="47">
        <v>2171</v>
      </c>
      <c r="J49" s="8">
        <v>0</v>
      </c>
      <c r="K49" s="9" t="s">
        <v>115</v>
      </c>
      <c r="L49" s="8">
        <f t="shared" si="0"/>
        <v>0</v>
      </c>
    </row>
    <row r="50" spans="1:12" ht="15.75" thickBot="1" x14ac:dyDescent="0.3">
      <c r="A50" s="15">
        <v>37</v>
      </c>
      <c r="B50" s="8" t="s">
        <v>116</v>
      </c>
      <c r="C50" s="19" t="s">
        <v>46</v>
      </c>
      <c r="D50" s="20" t="s">
        <v>97</v>
      </c>
      <c r="E50" s="10">
        <v>42263</v>
      </c>
      <c r="F50" s="9">
        <v>1</v>
      </c>
      <c r="G50" s="46">
        <v>63467.199999999997</v>
      </c>
      <c r="H50" s="47">
        <v>460334.82</v>
      </c>
      <c r="I50" s="47">
        <v>2072</v>
      </c>
      <c r="J50" s="8">
        <v>0</v>
      </c>
      <c r="K50" s="9" t="s">
        <v>115</v>
      </c>
      <c r="L50" s="8">
        <f t="shared" si="0"/>
        <v>0</v>
      </c>
    </row>
    <row r="51" spans="1:12" ht="15.75" thickBot="1" x14ac:dyDescent="0.3">
      <c r="A51" s="15">
        <v>38</v>
      </c>
      <c r="B51" s="8" t="s">
        <v>116</v>
      </c>
      <c r="C51" s="19" t="s">
        <v>47</v>
      </c>
      <c r="D51" s="20" t="s">
        <v>98</v>
      </c>
      <c r="E51" s="10">
        <v>27576</v>
      </c>
      <c r="F51" s="9">
        <v>1</v>
      </c>
      <c r="G51" s="11">
        <v>120991.8</v>
      </c>
      <c r="H51" s="12">
        <v>2706895.2425931972</v>
      </c>
      <c r="I51" s="44">
        <v>23229.4</v>
      </c>
      <c r="J51" s="8">
        <v>0</v>
      </c>
      <c r="K51" s="9" t="s">
        <v>115</v>
      </c>
      <c r="L51" s="8">
        <f t="shared" si="0"/>
        <v>0</v>
      </c>
    </row>
    <row r="52" spans="1:12" ht="15.75" thickBot="1" x14ac:dyDescent="0.3">
      <c r="A52" s="15">
        <v>39</v>
      </c>
      <c r="B52" s="8" t="s">
        <v>118</v>
      </c>
      <c r="C52" s="19" t="s">
        <v>48</v>
      </c>
      <c r="D52" s="20" t="s">
        <v>99</v>
      </c>
      <c r="E52" s="10">
        <v>35065</v>
      </c>
      <c r="F52" s="9">
        <v>1</v>
      </c>
      <c r="G52" s="11">
        <v>32404.3</v>
      </c>
      <c r="H52" s="12">
        <v>285683.22557547019</v>
      </c>
      <c r="I52" s="44">
        <v>9449.7000000000007</v>
      </c>
      <c r="J52" s="8">
        <v>0</v>
      </c>
      <c r="K52" s="9" t="s">
        <v>115</v>
      </c>
      <c r="L52" s="8">
        <f t="shared" si="0"/>
        <v>0</v>
      </c>
    </row>
    <row r="53" spans="1:12" ht="15.75" thickBot="1" x14ac:dyDescent="0.3">
      <c r="A53" s="15">
        <v>40</v>
      </c>
      <c r="B53" s="8" t="s">
        <v>116</v>
      </c>
      <c r="C53" s="19" t="s">
        <v>49</v>
      </c>
      <c r="D53" s="20" t="s">
        <v>100</v>
      </c>
      <c r="E53" s="10">
        <v>41860</v>
      </c>
      <c r="F53" s="9">
        <v>1</v>
      </c>
      <c r="G53" s="11">
        <v>471623.9</v>
      </c>
      <c r="H53" s="12">
        <v>1758912.4084450519</v>
      </c>
      <c r="I53" s="44">
        <v>97578.5</v>
      </c>
      <c r="J53" s="8">
        <v>0</v>
      </c>
      <c r="K53" s="9" t="s">
        <v>115</v>
      </c>
      <c r="L53" s="8">
        <f t="shared" si="0"/>
        <v>0</v>
      </c>
    </row>
    <row r="54" spans="1:12" ht="15.75" thickBot="1" x14ac:dyDescent="0.3">
      <c r="A54" s="15">
        <v>41</v>
      </c>
      <c r="B54" s="8" t="s">
        <v>116</v>
      </c>
      <c r="C54" s="19" t="s">
        <v>50</v>
      </c>
      <c r="D54" s="20" t="s">
        <v>101</v>
      </c>
      <c r="E54" s="10">
        <v>35065</v>
      </c>
      <c r="F54" s="9">
        <v>1</v>
      </c>
      <c r="G54" s="11">
        <v>5830555.4000000004</v>
      </c>
      <c r="H54" s="12">
        <v>4395600.5315504204</v>
      </c>
      <c r="I54" s="44">
        <v>123965.6</v>
      </c>
      <c r="J54" s="8">
        <v>0</v>
      </c>
      <c r="K54" s="9" t="s">
        <v>115</v>
      </c>
      <c r="L54" s="8">
        <f t="shared" si="0"/>
        <v>0</v>
      </c>
    </row>
    <row r="55" spans="1:12" ht="15.75" thickBot="1" x14ac:dyDescent="0.3">
      <c r="A55" s="15">
        <v>42</v>
      </c>
      <c r="B55" s="8" t="s">
        <v>116</v>
      </c>
      <c r="C55" s="19" t="s">
        <v>51</v>
      </c>
      <c r="D55" s="20" t="s">
        <v>102</v>
      </c>
      <c r="E55" s="10">
        <v>22281</v>
      </c>
      <c r="F55" s="9">
        <v>1</v>
      </c>
      <c r="G55" s="46">
        <v>290411.48</v>
      </c>
      <c r="H55" s="47">
        <v>15879548.890000001</v>
      </c>
      <c r="I55" s="47">
        <v>31394</v>
      </c>
      <c r="J55" s="45">
        <v>0</v>
      </c>
      <c r="K55" s="9" t="s">
        <v>115</v>
      </c>
      <c r="L55" s="8">
        <f t="shared" si="0"/>
        <v>0</v>
      </c>
    </row>
    <row r="56" spans="1:12" ht="15.75" thickBot="1" x14ac:dyDescent="0.3">
      <c r="A56" s="15">
        <v>43</v>
      </c>
      <c r="B56" s="8" t="s">
        <v>116</v>
      </c>
      <c r="C56" s="19" t="s">
        <v>52</v>
      </c>
      <c r="D56" s="20" t="s">
        <v>103</v>
      </c>
      <c r="E56" s="10">
        <v>41000</v>
      </c>
      <c r="F56" s="9">
        <v>1</v>
      </c>
      <c r="G56" s="46">
        <v>401573.14</v>
      </c>
      <c r="H56" s="47">
        <v>857839.96</v>
      </c>
      <c r="I56" s="47">
        <v>3999.06</v>
      </c>
      <c r="J56" s="45">
        <v>0</v>
      </c>
      <c r="K56" s="9" t="s">
        <v>115</v>
      </c>
      <c r="L56" s="8">
        <f t="shared" si="0"/>
        <v>0</v>
      </c>
    </row>
    <row r="57" spans="1:12" ht="15.75" thickBot="1" x14ac:dyDescent="0.3">
      <c r="A57" s="15">
        <v>44</v>
      </c>
      <c r="B57" s="8" t="s">
        <v>116</v>
      </c>
      <c r="C57" s="19" t="s">
        <v>53</v>
      </c>
      <c r="D57" s="20" t="s">
        <v>104</v>
      </c>
      <c r="E57" s="10">
        <v>43830</v>
      </c>
      <c r="F57" s="9">
        <v>1</v>
      </c>
      <c r="G57" s="46">
        <v>36424.11</v>
      </c>
      <c r="H57" s="47">
        <v>487196.13</v>
      </c>
      <c r="I57" s="47">
        <v>1366.47</v>
      </c>
      <c r="J57" s="45">
        <v>0</v>
      </c>
      <c r="K57" s="9" t="s">
        <v>115</v>
      </c>
      <c r="L57" s="8">
        <f t="shared" si="0"/>
        <v>0</v>
      </c>
    </row>
    <row r="58" spans="1:12" ht="30.75" thickBot="1" x14ac:dyDescent="0.3">
      <c r="A58" s="15">
        <v>45</v>
      </c>
      <c r="B58" s="8" t="s">
        <v>118</v>
      </c>
      <c r="C58" s="8" t="s">
        <v>54</v>
      </c>
      <c r="D58" s="9" t="s">
        <v>105</v>
      </c>
      <c r="E58" s="10">
        <v>42686</v>
      </c>
      <c r="F58" s="9">
        <v>1</v>
      </c>
      <c r="G58" s="46">
        <v>225051.72</v>
      </c>
      <c r="H58" s="47">
        <v>625570.76</v>
      </c>
      <c r="I58" s="47">
        <v>2239.1999999999998</v>
      </c>
      <c r="J58" s="45">
        <v>0</v>
      </c>
      <c r="K58" s="9" t="s">
        <v>115</v>
      </c>
      <c r="L58" s="8">
        <f t="shared" si="0"/>
        <v>0</v>
      </c>
    </row>
    <row r="59" spans="1:12" ht="15.75" thickBot="1" x14ac:dyDescent="0.3">
      <c r="A59" s="15">
        <v>46</v>
      </c>
      <c r="B59" s="8" t="s">
        <v>116</v>
      </c>
      <c r="C59" s="19" t="s">
        <v>55</v>
      </c>
      <c r="D59" s="20" t="s">
        <v>106</v>
      </c>
      <c r="E59" s="10">
        <v>37500</v>
      </c>
      <c r="F59" s="9">
        <v>1</v>
      </c>
      <c r="G59" s="11">
        <v>1005995.403</v>
      </c>
      <c r="H59" s="12">
        <v>9200740.6179900002</v>
      </c>
      <c r="I59" s="44">
        <v>13532.3</v>
      </c>
      <c r="J59" s="16">
        <v>0</v>
      </c>
      <c r="K59" s="9" t="s">
        <v>115</v>
      </c>
      <c r="L59" s="16">
        <f t="shared" si="0"/>
        <v>0</v>
      </c>
    </row>
    <row r="60" spans="1:12" ht="15.75" thickBot="1" x14ac:dyDescent="0.3">
      <c r="A60" s="15">
        <v>47</v>
      </c>
      <c r="B60" s="8" t="s">
        <v>116</v>
      </c>
      <c r="C60" s="19" t="s">
        <v>56</v>
      </c>
      <c r="D60" s="20" t="s">
        <v>107</v>
      </c>
      <c r="E60" s="10">
        <v>42036</v>
      </c>
      <c r="F60" s="9">
        <v>1</v>
      </c>
      <c r="G60" s="11">
        <v>467144.05900000001</v>
      </c>
      <c r="H60" s="12">
        <v>3392331.205635</v>
      </c>
      <c r="I60" s="44">
        <v>5081.8999999999996</v>
      </c>
      <c r="J60" s="16">
        <v>0</v>
      </c>
      <c r="K60" s="9" t="s">
        <v>115</v>
      </c>
      <c r="L60" s="8">
        <f t="shared" si="0"/>
        <v>0</v>
      </c>
    </row>
    <row r="61" spans="1:12" ht="15.75" thickBot="1" x14ac:dyDescent="0.3">
      <c r="A61" s="15">
        <v>48</v>
      </c>
      <c r="B61" s="8" t="s">
        <v>116</v>
      </c>
      <c r="C61" s="19" t="s">
        <v>57</v>
      </c>
      <c r="D61" s="20" t="s">
        <v>108</v>
      </c>
      <c r="E61" s="10">
        <v>42552</v>
      </c>
      <c r="F61" s="9">
        <v>1</v>
      </c>
      <c r="G61" s="11">
        <v>4563909.9448899999</v>
      </c>
      <c r="H61" s="12">
        <v>8814921.989538461</v>
      </c>
      <c r="I61" s="43">
        <v>103200.2</v>
      </c>
      <c r="J61" s="42">
        <v>0</v>
      </c>
      <c r="K61" s="9" t="s">
        <v>115</v>
      </c>
      <c r="L61" s="8">
        <f t="shared" si="0"/>
        <v>0</v>
      </c>
    </row>
    <row r="62" spans="1:12" ht="15.75" thickBot="1" x14ac:dyDescent="0.3">
      <c r="A62" s="15">
        <v>49</v>
      </c>
      <c r="B62" s="8" t="s">
        <v>116</v>
      </c>
      <c r="C62" s="19" t="s">
        <v>58</v>
      </c>
      <c r="D62" s="20" t="s">
        <v>109</v>
      </c>
      <c r="E62" s="10" t="s">
        <v>113</v>
      </c>
      <c r="F62" s="9">
        <v>1</v>
      </c>
      <c r="G62" s="11">
        <v>37264239.200000003</v>
      </c>
      <c r="H62" s="11" t="s">
        <v>115</v>
      </c>
      <c r="I62" s="26">
        <f>2096.8+45339.1+1245.4</f>
        <v>48681.3</v>
      </c>
      <c r="J62" s="8">
        <v>0</v>
      </c>
      <c r="K62" s="9" t="s">
        <v>115</v>
      </c>
      <c r="L62" s="8">
        <f t="shared" si="0"/>
        <v>0</v>
      </c>
    </row>
    <row r="63" spans="1:12" ht="28.5" customHeight="1" thickBot="1" x14ac:dyDescent="0.3">
      <c r="A63" s="31" t="s">
        <v>6</v>
      </c>
      <c r="B63" s="32"/>
      <c r="C63" s="32"/>
      <c r="D63" s="32"/>
      <c r="E63" s="33"/>
      <c r="F63" s="1">
        <f t="shared" ref="F63:L63" si="1">SUM(F14:F62)</f>
        <v>49</v>
      </c>
      <c r="G63" s="6">
        <f t="shared" si="1"/>
        <v>69901544.611340001</v>
      </c>
      <c r="H63" s="6">
        <f t="shared" si="1"/>
        <v>233940413.93421426</v>
      </c>
      <c r="I63" s="25">
        <f t="shared" si="1"/>
        <v>994850.53464000009</v>
      </c>
      <c r="J63" s="6">
        <f t="shared" si="1"/>
        <v>0</v>
      </c>
      <c r="K63" s="6">
        <f t="shared" si="1"/>
        <v>0</v>
      </c>
      <c r="L63" s="6">
        <f t="shared" si="1"/>
        <v>0</v>
      </c>
    </row>
    <row r="64" spans="1:12" ht="15.75" customHeight="1" thickBot="1" x14ac:dyDescent="0.3">
      <c r="A64" s="31" t="s">
        <v>7</v>
      </c>
      <c r="B64" s="32"/>
      <c r="C64" s="32"/>
      <c r="D64" s="32"/>
      <c r="E64" s="33"/>
      <c r="F64" s="24" t="s">
        <v>130</v>
      </c>
      <c r="G64" s="18" t="s">
        <v>120</v>
      </c>
      <c r="H64" s="18" t="s">
        <v>120</v>
      </c>
      <c r="I64" s="7">
        <f t="shared" ref="I64:L64" si="2">+I63+I65</f>
        <v>4721134.8682099991</v>
      </c>
      <c r="J64" s="7">
        <f t="shared" si="2"/>
        <v>7500</v>
      </c>
      <c r="K64" s="7">
        <f t="shared" si="2"/>
        <v>0</v>
      </c>
      <c r="L64" s="7">
        <f t="shared" si="2"/>
        <v>7500</v>
      </c>
    </row>
    <row r="65" spans="2:12" hidden="1" x14ac:dyDescent="0.25">
      <c r="F65">
        <v>56</v>
      </c>
      <c r="G65" s="17">
        <v>71704561.295610011</v>
      </c>
      <c r="H65" s="17">
        <v>244238661.6121954</v>
      </c>
      <c r="I65" s="17">
        <v>3726284.3335699993</v>
      </c>
      <c r="J65" s="17">
        <v>7500</v>
      </c>
      <c r="K65" s="17">
        <v>0</v>
      </c>
      <c r="L65" s="17">
        <v>7500</v>
      </c>
    </row>
    <row r="68" spans="2:12" ht="18.75" x14ac:dyDescent="0.3">
      <c r="B68" s="21" t="s">
        <v>124</v>
      </c>
      <c r="C68" s="21"/>
      <c r="D68" s="22"/>
      <c r="E68" s="23"/>
      <c r="F68" s="21"/>
      <c r="G68" s="21"/>
      <c r="H68" s="21" t="s">
        <v>123</v>
      </c>
    </row>
  </sheetData>
  <mergeCells count="19">
    <mergeCell ref="A63:E63"/>
    <mergeCell ref="A64:E64"/>
    <mergeCell ref="A8:L8"/>
    <mergeCell ref="E10:E11"/>
    <mergeCell ref="F10:F11"/>
    <mergeCell ref="G10:G11"/>
    <mergeCell ref="H10:H11"/>
    <mergeCell ref="I10:I11"/>
    <mergeCell ref="J10:J11"/>
    <mergeCell ref="A10:A11"/>
    <mergeCell ref="B10:B11"/>
    <mergeCell ref="C10:C11"/>
    <mergeCell ref="D10:D11"/>
    <mergeCell ref="K10:L10"/>
    <mergeCell ref="I2:L2"/>
    <mergeCell ref="I3:L3"/>
    <mergeCell ref="I4:L4"/>
    <mergeCell ref="I5:L5"/>
    <mergeCell ref="A13:L13"/>
  </mergeCells>
  <pageMargins left="0.7" right="0.7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3-ch 2025</vt:lpstr>
      <vt:lpstr>'3-ch 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Doniyor Shukurov</dc:creator>
  <cp:lastModifiedBy>Doniyor Shukurov</cp:lastModifiedBy>
  <cp:lastPrinted>2025-07-11T05:35:03Z</cp:lastPrinted>
  <dcterms:created xsi:type="dcterms:W3CDTF">2015-06-05T18:19:34Z</dcterms:created>
  <dcterms:modified xsi:type="dcterms:W3CDTF">2025-12-15T12:57:05Z</dcterms:modified>
</cp:coreProperties>
</file>