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sunnatova\Desktop\Очиклик индекси\2-квартал\Ишлар бошкармаси\"/>
    </mc:Choice>
  </mc:AlternateContent>
  <bookViews>
    <workbookView xWindow="0" yWindow="0" windowWidth="28800" windowHeight="12330"/>
  </bookViews>
  <sheets>
    <sheet name="Umumiy" sheetId="1" r:id="rId1"/>
  </sheets>
  <definedNames>
    <definedName name="_xlnm._FilterDatabase" localSheetId="0" hidden="1">Umumiy!$A$4:$N$101</definedName>
    <definedName name="_xlnm.Print_Area" localSheetId="0">Umumiy!$A$1:$L$103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2" i="1" l="1"/>
  <c r="K12" i="1"/>
  <c r="K100" i="1" l="1"/>
  <c r="K101" i="1" s="1"/>
  <c r="L100" i="1"/>
  <c r="L101" i="1" s="1"/>
</calcChain>
</file>

<file path=xl/sharedStrings.xml><?xml version="1.0" encoding="utf-8"?>
<sst xmlns="http://schemas.openxmlformats.org/spreadsheetml/2006/main" count="653" uniqueCount="397">
  <si>
    <t>T/r</t>
  </si>
  <si>
    <t>Kategoriyasi</t>
  </si>
  <si>
    <t>Lot raqami</t>
  </si>
  <si>
    <t>Moliyalashtirish manbai</t>
  </si>
  <si>
    <t>Yetkazib beruvchi nomi va STIR raqami</t>
  </si>
  <si>
    <t>Shartnoma raqami va sanasi</t>
  </si>
  <si>
    <t>Tender</t>
  </si>
  <si>
    <t>Eng yaxshi taklifni tanlash</t>
  </si>
  <si>
    <t>Boshlang’ich narxni pasaytirish uchun o’tkaziladigan auktsion</t>
  </si>
  <si>
    <t>Elektron do’kon</t>
  </si>
  <si>
    <t>Milliy do’kon</t>
  </si>
  <si>
    <t>Ma’lumotlar e’lon qilinayotgan davr bo’yicha jami:</t>
  </si>
  <si>
    <t>Hisobot yilining o’tgan davri bo’yicha jami:</t>
  </si>
  <si>
    <t>Buyurtmachining STIR raqami</t>
  </si>
  <si>
    <r>
      <t xml:space="preserve">Xarid amalga oshirilgan qiymat 
</t>
    </r>
    <r>
      <rPr>
        <i/>
        <sz val="12"/>
        <color rgb="FF212529"/>
        <rFont val="Times New Roman"/>
        <family val="1"/>
        <charset val="204"/>
      </rPr>
      <t>(ming so’mda)</t>
    </r>
  </si>
  <si>
    <r>
      <t xml:space="preserve">Yetkazib berish muddati
</t>
    </r>
    <r>
      <rPr>
        <i/>
        <sz val="12"/>
        <color rgb="FF212529"/>
        <rFont val="Times New Roman"/>
        <family val="1"/>
        <charset val="204"/>
      </rPr>
      <t>(kun, ish kuni yoki sutka)</t>
    </r>
  </si>
  <si>
    <r>
      <t xml:space="preserve">Miqdori 
</t>
    </r>
    <r>
      <rPr>
        <i/>
        <sz val="12"/>
        <color rgb="FF212529"/>
        <rFont val="Times New Roman"/>
        <family val="1"/>
        <charset val="204"/>
      </rPr>
      <t>(o’lchov birligi)</t>
    </r>
  </si>
  <si>
    <r>
      <t xml:space="preserve">Xarid predmeti 
</t>
    </r>
    <r>
      <rPr>
        <i/>
        <sz val="12"/>
        <color rgb="FF212529"/>
        <rFont val="Times New Roman"/>
        <family val="1"/>
        <charset val="204"/>
      </rPr>
      <t>(mahsulot, ish, xizmat)</t>
    </r>
  </si>
  <si>
    <r>
      <t xml:space="preserve">Xarid boshlang’ich qiymati 
</t>
    </r>
    <r>
      <rPr>
        <i/>
        <sz val="12"/>
        <color rgb="FF212529"/>
        <rFont val="Times New Roman"/>
        <family val="1"/>
        <charset val="204"/>
      </rPr>
      <t>(ming so’mda)</t>
    </r>
  </si>
  <si>
    <t>-</t>
  </si>
  <si>
    <t>o'z mablag'lari xisobidan</t>
  </si>
  <si>
    <t>Бумага А4</t>
  </si>
  <si>
    <t>Transport vositalarini baholash xizmati</t>
  </si>
  <si>
    <t>Туалетная бумага</t>
  </si>
  <si>
    <t>Полотенца бумажное</t>
  </si>
  <si>
    <t>Полотенце бумажное</t>
  </si>
  <si>
    <t>ELEKTRON BAHOLASH MCHJ-303178701</t>
  </si>
  <si>
    <t>INTERNATIONAL PAPER MCHJ-205247459</t>
  </si>
  <si>
    <t>Услуга по заправке и восстановлению картриджей</t>
  </si>
  <si>
    <t>Kartridjlarni to‘ldirish va qayta tiklash xizmati</t>
  </si>
  <si>
    <t>KANS-MARKET XK-204387372</t>
  </si>
  <si>
    <t>25120012421772</t>
  </si>
  <si>
    <t>25120012426242</t>
  </si>
  <si>
    <t>"O‘zagrosug‘urta”AJ 2024 yil yakunlari bo‘yicha xalqaro moliyaviy hisobot standartlari (IFRS ) va Milliy buxgalteriya hisobi standartlari (BXMS) asosida tayyorlangan hisobotining auditdan o‘tkazish</t>
  </si>
  <si>
    <t>“O‘zagrosug‘urta” AJning 2024-yil yakunlari bo‘yicha aktuar xizmatlarini ko'rsatish uchun</t>
  </si>
  <si>
    <t>Услуга по проведению внешнего аудита</t>
  </si>
  <si>
    <t>Akutariylar xizmatlari</t>
  </si>
  <si>
    <t>"Actuarial Service Bureau" MCHJ - 300861954</t>
  </si>
  <si>
    <t>"O‘zagrosug‘urta" Boshqaruvi va xududy filiallar tomonidan 2025-yil 2-chorak davomida amalga oshirilgan davlat xaridlari to‘g‘risidagi
 MA'LUMOTLAR</t>
  </si>
  <si>
    <t>65 - 27.05.2025</t>
  </si>
  <si>
    <t>AO-05 08.04.2025</t>
  </si>
  <si>
    <t>"HLB TASHKENT" MCHJ - 203674293</t>
  </si>
  <si>
    <t>Источник бесперебойного питания</t>
  </si>
  <si>
    <t>Планшетный компьютер</t>
  </si>
  <si>
    <t>Моноблок</t>
  </si>
  <si>
    <t>Сервис и обслуживание компьютеров и офисного оборудования</t>
  </si>
  <si>
    <t>Картридж для принтера</t>
  </si>
  <si>
    <t>Открытки</t>
  </si>
  <si>
    <t>GPRS модуль</t>
  </si>
  <si>
    <t>Шины пневматические для легкового автомобиля</t>
  </si>
  <si>
    <t>Шины пневматические для внедорожных карьерных автомобилей</t>
  </si>
  <si>
    <t>Барабан для картриджа</t>
  </si>
  <si>
    <t>Аппарат телефонный проводной с беспроводной трубкой</t>
  </si>
  <si>
    <t>Инвентарь спортивный "Пресс-брусья-турник"</t>
  </si>
  <si>
    <t>Подарок корпоративный</t>
  </si>
  <si>
    <t>Услуга по среднему ремонту сплит кондиционеров</t>
  </si>
  <si>
    <t>Вода питьевая упакованная</t>
  </si>
  <si>
    <t>Конверт почтовый бумажный</t>
  </si>
  <si>
    <t>Средство для удаления пятен</t>
  </si>
  <si>
    <t>Тонер</t>
  </si>
  <si>
    <t>Водяной насос</t>
  </si>
  <si>
    <t>Полиэтиленовые пакеты</t>
  </si>
  <si>
    <t>3059070-17.03.2025</t>
  </si>
  <si>
    <t>3067561-18.03.2025</t>
  </si>
  <si>
    <t>3062117-17.03.2025</t>
  </si>
  <si>
    <t>3041906-11.03.2025</t>
  </si>
  <si>
    <t>3091747-27.03.2025</t>
  </si>
  <si>
    <t>2596387-04.09.2024</t>
  </si>
  <si>
    <t>3121370-08.04.2025</t>
  </si>
  <si>
    <t>3138926-14.04.2025</t>
  </si>
  <si>
    <t>3158986-18.04.2025</t>
  </si>
  <si>
    <t>3158966-18.04.2025</t>
  </si>
  <si>
    <t>3106534-02.04.2025</t>
  </si>
  <si>
    <t>3098484-28.03.2025</t>
  </si>
  <si>
    <t>3221396-08.05.2025</t>
  </si>
  <si>
    <t>2954762-06.02.2025</t>
  </si>
  <si>
    <t>3283624-23.05.2025</t>
  </si>
  <si>
    <t>3312372-29.05.2025</t>
  </si>
  <si>
    <t>3229884-13.05.2025</t>
  </si>
  <si>
    <t>3282572-23.05.2025</t>
  </si>
  <si>
    <t>3272539-21.05.2025</t>
  </si>
  <si>
    <t>3140245-14.04.2025</t>
  </si>
  <si>
    <t>3320865-30.05.2025</t>
  </si>
  <si>
    <t>3330405-03.06.2025</t>
  </si>
  <si>
    <t>3306839-28.05.2025</t>
  </si>
  <si>
    <t>3306821-28.05.2025</t>
  </si>
  <si>
    <t>3326695-02.06.2025</t>
  </si>
  <si>
    <t>3328640-03.06.2025</t>
  </si>
  <si>
    <t>3368579-17.06.2025</t>
  </si>
  <si>
    <t>4892941.1.1-03.06.2025</t>
  </si>
  <si>
    <t>ЧП GLOBAL KLASTER-306171400</t>
  </si>
  <si>
    <t>OFIS UCHUN HAMMA NARSA Хусусий корхонаси-204774500</t>
  </si>
  <si>
    <t>"TCM ILMIY TEXNIKA SAVDO" oilaviy korxonasi-202511805</t>
  </si>
  <si>
    <t>ХК "GAMMA TONER TECHNOLOGY"-207102130</t>
  </si>
  <si>
    <t>Trust-Art-Design МЧЖ-300988431</t>
  </si>
  <si>
    <t>ООО BROTHERS-PARTNER-305664508</t>
  </si>
  <si>
    <t>BEST AUTO PARTS TRADE AAA MCHJ-311963814</t>
  </si>
  <si>
    <t>OTASH SIFAT МЧЖ-302642845</t>
  </si>
  <si>
    <t>YTT TEN DMITRIY SERAFIMOVICH-31910870160024</t>
  </si>
  <si>
    <t>"DEKOS GROUP" X/K.-303478716</t>
  </si>
  <si>
    <t>"FERGANA REMONT USLUGA" X/K-305246472</t>
  </si>
  <si>
    <t>ISKANDAR-S ХК-202368895</t>
  </si>
  <si>
    <t>ООО JIVCHIK BEVERAGES-301710509</t>
  </si>
  <si>
    <t>MONTECH MCHJ-311883938</t>
  </si>
  <si>
    <t>ООО MUSAFFO-QULAY SAVDO-306307387</t>
  </si>
  <si>
    <t>MCHJ ORBIS UNUM-308727837</t>
  </si>
  <si>
    <t>RUZIYEV SHAXZOD AZAMAT O‘G‘LI-621402064</t>
  </si>
  <si>
    <t>DREAMS WERE DEFINITELY CAUGHT MCHJ-312176218</t>
  </si>
  <si>
    <t>UP-TO HILL MCHJ-309304856</t>
  </si>
  <si>
    <t>Binolarning konditsiyalash va ventilyatsiya tizimini joriy ta'mirlash xizmati</t>
  </si>
  <si>
    <t>Бўртма харфлар</t>
  </si>
  <si>
    <t>Dekorativ gullarni parvarish qilish xizmati</t>
  </si>
  <si>
    <t>televizor 32</t>
  </si>
  <si>
    <t>Konditsionerlar splitini joriy ta'mirlash xizmati</t>
  </si>
  <si>
    <t>Перчаткалар</t>
  </si>
  <si>
    <t>Веник</t>
  </si>
  <si>
    <t>Korporativ boshqaruv tizimini baholash xizmati</t>
  </si>
  <si>
    <t>Средство для мытья посуды</t>
  </si>
  <si>
    <t>Мыло хозяйственное твердое</t>
  </si>
  <si>
    <t>Средство для ванной</t>
  </si>
  <si>
    <t>Бумага офисная А4</t>
  </si>
  <si>
    <t>Кондиционер 18</t>
  </si>
  <si>
    <t>Кондиционер 12</t>
  </si>
  <si>
    <t>Hajmli harflarni montaj qilish xizmati</t>
  </si>
  <si>
    <t>Banner o‘rnatish xizmati</t>
  </si>
  <si>
    <t>Printerlarni ta'mirlash xizmati</t>
  </si>
  <si>
    <t>Illyuminatsion chiroqlar bilan bezatish xizmati</t>
  </si>
  <si>
    <t>Diodli ma'lumot tablosini o‘rnatish xizmati</t>
  </si>
  <si>
    <t>Счетчик воды ультразвуковой 15</t>
  </si>
  <si>
    <t>Счетчик воды ультразвуковой 25</t>
  </si>
  <si>
    <t>ежедневник</t>
  </si>
  <si>
    <t>Бумага для заметок</t>
  </si>
  <si>
    <t>Папка скоросшиватель</t>
  </si>
  <si>
    <t>ultratovushli suv hisoblagichi DN-20</t>
  </si>
  <si>
    <t>Kartridj silindrini almashtirish xizmati</t>
  </si>
  <si>
    <t>Бумага офисная</t>
  </si>
  <si>
    <t>Масла моторные</t>
  </si>
  <si>
    <t>Ручка шариковая 1мм чер.</t>
  </si>
  <si>
    <t>Бумага А4, 500 листов в пачке,</t>
  </si>
  <si>
    <t>Скоросшиватель бумажный</t>
  </si>
  <si>
    <t>Kompyuterlar va ofis texnikasiga texnik xizmat ko‘rsatish</t>
  </si>
  <si>
    <t>Журнал 150л</t>
  </si>
  <si>
    <t>Моноблок CPU i5 12400/16/512/27</t>
  </si>
  <si>
    <t>Питьевая вода 18.9 л</t>
  </si>
  <si>
    <t>Санитарно-гигиеническое средство</t>
  </si>
  <si>
    <t>Многофункциональное устройство (МФУ)</t>
  </si>
  <si>
    <t>EXCHANGE GLOBAL SERVICE MCHJ-307031906</t>
  </si>
  <si>
    <t>RICH PRINT MCHJ-309699223</t>
  </si>
  <si>
    <t>BELLA VITA FLOWERS MCHJ-307239566</t>
  </si>
  <si>
    <t>FAYZULLOHON FAYZI OK-311121223</t>
  </si>
  <si>
    <t>INNOVATION PROJECT PROGRAMS MCHJ-308564985</t>
  </si>
  <si>
    <t>RIVOJ 786 MCHJ-311958810</t>
  </si>
  <si>
    <t>PORTFOLIO INVESTMENTS MCHJ-207152275</t>
  </si>
  <si>
    <t>MAXFRESH MCHJ-310993327</t>
  </si>
  <si>
    <t>NAMANGAN KANSELYARIYALARI MCHJ-302285214</t>
  </si>
  <si>
    <t>TECHNO SPLIT-INDUSTRY MCHJ-310381961</t>
  </si>
  <si>
    <t>BUNYODKOR PLUS TRADE MCHJ-311444518</t>
  </si>
  <si>
    <t>ART BUXORO DIZAYN MCHJ-310760822</t>
  </si>
  <si>
    <t>ALFA MCHJ-202088611</t>
  </si>
  <si>
    <t>FENIX ZIYOKOR MCHJ-309527222</t>
  </si>
  <si>
    <t>JIZZAX KANS XK-306988356</t>
  </si>
  <si>
    <t>"AMIR STANDART SMART" MAS'ULIYATI CHEKLANGAN JAMIYAT-308379194</t>
  </si>
  <si>
    <t>UNIVERSAL BUNYODKOR MCHJ-305457108</t>
  </si>
  <si>
    <t>QARAQALPAQ KOMPYUTER-ORGTEXBIT SERVIS MCHJ-301966284</t>
  </si>
  <si>
    <t>"ZAMANAGOY TEXNOLOGIYA VA KOMPYUTER" MCHJ-300797377</t>
  </si>
  <si>
    <t>TRANS ATLANTIC OIL MCHJ-303092256</t>
  </si>
  <si>
    <t>ALFA MONET GROUP MCHJ-201054014</t>
  </si>
  <si>
    <t>ECOTRADE HAUSE XK-310224031</t>
  </si>
  <si>
    <t>ZAKOVAT NASHRIYOT UYI MCHJ-203051752</t>
  </si>
  <si>
    <t>NAVOIY MEGA UNIVERSAL BIZNESS MCHJ-306422411</t>
  </si>
  <si>
    <t>FINANCE ORIENT SHOP MCHJ-312072141</t>
  </si>
  <si>
    <t>"FRESH WATER TRADING" MCHJ-310834769</t>
  </si>
  <si>
    <t>GRAND PAPIRUS XK-303105260</t>
  </si>
  <si>
    <t>FALCON LINE MCHJ-306894560</t>
  </si>
  <si>
    <t>OVERSETTA LISHENG DESIGN MCHJ-303203170</t>
  </si>
  <si>
    <t>BREND FAZO MCHJ-311675222</t>
  </si>
  <si>
    <t>ООО BOTTLERS-WATER-308484112</t>
  </si>
  <si>
    <t>K1064012-04.04.2025</t>
  </si>
  <si>
    <t>N1028927-16.04.2025</t>
  </si>
  <si>
    <t>K1063007-28.03.2025</t>
  </si>
  <si>
    <t>K1066735-18.04.2025</t>
  </si>
  <si>
    <t>K1068662-29.04.2025</t>
  </si>
  <si>
    <t>K1070030-07.05.2025</t>
  </si>
  <si>
    <t>K1072462-20.05.2025</t>
  </si>
  <si>
    <t>K1074883-03.06.2025</t>
  </si>
  <si>
    <t>K1074941-03.06.2025</t>
  </si>
  <si>
    <t>K1062777-26.03.2025</t>
  </si>
  <si>
    <t>K1075533-09.06.2025</t>
  </si>
  <si>
    <t>K1074865-03.06.2025</t>
  </si>
  <si>
    <t>K1075015-04.06.2025</t>
  </si>
  <si>
    <t>K1075532-09.06.2025</t>
  </si>
  <si>
    <t>K1075531-09.06.2025</t>
  </si>
  <si>
    <t>K1074864-03.06.2025</t>
  </si>
  <si>
    <t>K1063242-28.03.2025</t>
  </si>
  <si>
    <t>K1071976-16.05.2025</t>
  </si>
  <si>
    <t>K1072755-21.05.2025</t>
  </si>
  <si>
    <t>K1070335-08.05.2025</t>
  </si>
  <si>
    <t>K1066341-16.04.2025</t>
  </si>
  <si>
    <t>K1066342-16.04.2025</t>
  </si>
  <si>
    <t>K1068082-24.04.2025</t>
  </si>
  <si>
    <t>K1070583-12.05.2025</t>
  </si>
  <si>
    <t>K1070609-12.05.2025</t>
  </si>
  <si>
    <t>K1072420-20.05.2025</t>
  </si>
  <si>
    <t>K1066676-17.04.2025</t>
  </si>
  <si>
    <t>K1066678-17.04.2025</t>
  </si>
  <si>
    <t>K1064513-08.04.2025</t>
  </si>
  <si>
    <t>K1064514-08.04.2025</t>
  </si>
  <si>
    <t>K1064515-08.04.2025</t>
  </si>
  <si>
    <t>K1065128-10.04.2025</t>
  </si>
  <si>
    <t>K1069719-06.05.2025</t>
  </si>
  <si>
    <t>K1069812-06.05.2025</t>
  </si>
  <si>
    <t>K1069813-06.05.2025</t>
  </si>
  <si>
    <t>K1070363-08.05.2025</t>
  </si>
  <si>
    <t>K1061805-20.03.2025</t>
  </si>
  <si>
    <t>K1072653-21.05.2025</t>
  </si>
  <si>
    <t>K1072701-21.05.2025</t>
  </si>
  <si>
    <t>K1064882-09.04.2025</t>
  </si>
  <si>
    <t>K1066510-17.04.2025</t>
  </si>
  <si>
    <t>K1073228-23.05.2025</t>
  </si>
  <si>
    <t>K1062282-24.03.2025</t>
  </si>
  <si>
    <t>K1068820-30.04.2025</t>
  </si>
  <si>
    <t>K1073292-23.05.2025</t>
  </si>
  <si>
    <t>K1075418-05.06.2025</t>
  </si>
  <si>
    <t>K1075493-09.06.2025</t>
  </si>
  <si>
    <t>K1056147-10.02.2025</t>
  </si>
  <si>
    <t>K1061342-18.03.2025</t>
  </si>
  <si>
    <t>K1068481-28.04.2025</t>
  </si>
  <si>
    <t>K1068486-28.04.2025</t>
  </si>
  <si>
    <t>K1074529-30.05.2025</t>
  </si>
  <si>
    <t>K1074699-02.06.2025</t>
  </si>
  <si>
    <t>4365054.1.1-25.03.2025</t>
  </si>
  <si>
    <t>4628767.1.1-15.05.2025</t>
  </si>
  <si>
    <t>Тошкент шаҳар</t>
  </si>
  <si>
    <t>Фарғона</t>
  </si>
  <si>
    <t>Сурхондарё</t>
  </si>
  <si>
    <t>Бошқарув</t>
  </si>
  <si>
    <t>Жиззах</t>
  </si>
  <si>
    <t>Самарқанд</t>
  </si>
  <si>
    <t>Хоразм</t>
  </si>
  <si>
    <t>Тошкент вилояти</t>
  </si>
  <si>
    <t>Қорақалпоғистон Республикаси</t>
  </si>
  <si>
    <t>Boshqaruv</t>
  </si>
  <si>
    <t>Q R</t>
  </si>
  <si>
    <t>Surxandaryo</t>
  </si>
  <si>
    <t>Samarqand</t>
  </si>
  <si>
    <t>Buxoro</t>
  </si>
  <si>
    <t>Farg'ona</t>
  </si>
  <si>
    <t>Jizzax</t>
  </si>
  <si>
    <t xml:space="preserve">Toshkent sh </t>
  </si>
  <si>
    <t>Qashqadaryo</t>
  </si>
  <si>
    <t>Navoiy</t>
  </si>
  <si>
    <t>Toshkent Vil</t>
  </si>
  <si>
    <t>Наманган</t>
  </si>
  <si>
    <t>SL1203469</t>
  </si>
  <si>
    <t>SL1200750</t>
  </si>
  <si>
    <t>SL1245447</t>
  </si>
  <si>
    <t>SL1249932</t>
  </si>
  <si>
    <t>SL1235604</t>
  </si>
  <si>
    <t>SL1215376</t>
  </si>
  <si>
    <t>SL1215395</t>
  </si>
  <si>
    <t>SL1223502</t>
  </si>
  <si>
    <t>SL1237498</t>
  </si>
  <si>
    <t>SL1237811</t>
  </si>
  <si>
    <t>SL1247614</t>
  </si>
  <si>
    <t>SL1216947</t>
  </si>
  <si>
    <t>SL1216959</t>
  </si>
  <si>
    <t>SL1204944</t>
  </si>
  <si>
    <t>SL1204942</t>
  </si>
  <si>
    <t>SL1204939</t>
  </si>
  <si>
    <t>SL1208605</t>
  </si>
  <si>
    <t>SL1232746</t>
  </si>
  <si>
    <t>SL1233299</t>
  </si>
  <si>
    <t>SL1233300</t>
  </si>
  <si>
    <t>SL1235633</t>
  </si>
  <si>
    <t>SL1193673</t>
  </si>
  <si>
    <t>SL1248824</t>
  </si>
  <si>
    <t>SL1248890</t>
  </si>
  <si>
    <t>SL1207104</t>
  </si>
  <si>
    <t>SL1216198</t>
  </si>
  <si>
    <t>SL1252924</t>
  </si>
  <si>
    <t>SL1196078</t>
  </si>
  <si>
    <t>SL1228023</t>
  </si>
  <si>
    <t>SL1253732</t>
  </si>
  <si>
    <t>SL1266718</t>
  </si>
  <si>
    <t>SL1266781</t>
  </si>
  <si>
    <t>SL1166558</t>
  </si>
  <si>
    <t>SL1191070</t>
  </si>
  <si>
    <t>SL1226239</t>
  </si>
  <si>
    <t>SL1226246</t>
  </si>
  <si>
    <t>SL1262254</t>
  </si>
  <si>
    <t>SL1263100</t>
  </si>
  <si>
    <t>SL1216186</t>
  </si>
  <si>
    <t>Код ТН ВЭД / СКП 33.12.18.000- 00003</t>
  </si>
  <si>
    <t>Код ТН ВЭД / СКП 3926909709</t>
  </si>
  <si>
    <t>SL1199861</t>
  </si>
  <si>
    <t>Код ТН ВЭД / СКП 74.90.15.110- 00001</t>
  </si>
  <si>
    <t>SL1217350</t>
  </si>
  <si>
    <t>Код ТН ВЭД / СКП  01.30.10.142- 00002</t>
  </si>
  <si>
    <t>SL1226404</t>
  </si>
  <si>
    <t>Код ТН ВЭД / СКП  8528724000</t>
  </si>
  <si>
    <t>SL1233919</t>
  </si>
  <si>
    <t>Код ТН ВЭД / СКП  33.12.18.000-
00003</t>
  </si>
  <si>
    <t>SL1248189</t>
  </si>
  <si>
    <t>Код ТН ВЭД / СКП  33.12.18.000-
00004</t>
  </si>
  <si>
    <t>SL1264414</t>
  </si>
  <si>
    <t>Код ТН ВЭД / СКП  4015190000</t>
  </si>
  <si>
    <t>SL1264440</t>
  </si>
  <si>
    <t>Код ТН ВЭД / СКП  9603100000</t>
  </si>
  <si>
    <t>SL1198442</t>
  </si>
  <si>
    <t>Код ТН ВЭД / СКП 71.20.19.130-
00006</t>
  </si>
  <si>
    <t>SL1267068</t>
  </si>
  <si>
    <t>Код ТН ВЭД / СКП  4818209100</t>
  </si>
  <si>
    <t>SL1264276</t>
  </si>
  <si>
    <t>SL1264264</t>
  </si>
  <si>
    <t>Код ТН ВЭД / СКП  3402500000</t>
  </si>
  <si>
    <t>Код ТН ВЭД / СКП  3401190000</t>
  </si>
  <si>
    <t>SL1267069</t>
  </si>
  <si>
    <t>Код ТН ВЭД / СКП  4803009000</t>
  </si>
  <si>
    <t>SL1267067</t>
  </si>
  <si>
    <t>Код ТН ВЭД / СКП  4818101000</t>
  </si>
  <si>
    <t>SL1264274</t>
  </si>
  <si>
    <t>Код ТН ВЭД / СКП  4802562000</t>
  </si>
  <si>
    <t>Код ТН ВЭД / СКП 8415109000</t>
  </si>
  <si>
    <t>Код ТН ВЭД / СКП  8415109000</t>
  </si>
  <si>
    <t>Код ТН ВЭД / СКП  74.10.19.000-
00007</t>
  </si>
  <si>
    <t>Код ТН ВЭД / СКП  18.12.19.190-
00005</t>
  </si>
  <si>
    <t>Код ТН ВЭД / СКП  95.11.10.110-
00022</t>
  </si>
  <si>
    <t>Код ТН ВЭД / СКП  74.10.19.000-
00009</t>
  </si>
  <si>
    <t>Код ТН ВЭД / СКП  43.29.19.190-
00002</t>
  </si>
  <si>
    <t>Код ТН ВЭД / СКП  9028200000</t>
  </si>
  <si>
    <t>Код ТН ВЭД / СКП 4820103000</t>
  </si>
  <si>
    <t>Код ТН ВЭД / СКП  4820103000</t>
  </si>
  <si>
    <t>Код ТН ВЭД / СКП 4820300000</t>
  </si>
  <si>
    <t>Код ТН ВЭД / СКП 43.22.11.190-
00006</t>
  </si>
  <si>
    <t>Kanalizatsiya va sanitariya texnikasini joriy ta'mirlash xizmati</t>
  </si>
  <si>
    <t>Код ТН ВЭД / СКП  95.11.10.130-
00011</t>
  </si>
  <si>
    <t>Код ТН ВЭД / СКП 95.11.10.130-
00005</t>
  </si>
  <si>
    <t>Код ТН ВЭД / СКП 4802562000</t>
  </si>
  <si>
    <t>Код ТН ВЭД / СКП 3403199000</t>
  </si>
  <si>
    <t>Код ТН ВЭД / СКП 9608101000</t>
  </si>
  <si>
    <t>Код ТН ВЭД / СКП 95.11.10.110-
00006</t>
  </si>
  <si>
    <t>Код ТН ВЭД / СКП 4820101000</t>
  </si>
  <si>
    <t>Код ТН ВЭД / СКП 8471410000</t>
  </si>
  <si>
    <t>Код ТН ВЭД / СКП 2201101100</t>
  </si>
  <si>
    <t>Код ТН ВЭД / СКП 3402500000</t>
  </si>
  <si>
    <t>Код ТН ВЭД / СКП 33.12.18.000-
00004</t>
  </si>
  <si>
    <t>251210083618957</t>
  </si>
  <si>
    <t>Услуги по ремонту компьютеров, предметов личного потребления и бытовых товаров</t>
  </si>
  <si>
    <t>251211143865476</t>
  </si>
  <si>
    <t>251210083944088</t>
  </si>
  <si>
    <t>Изделия резиновые и пластмассовые</t>
  </si>
  <si>
    <t>251210083900411</t>
  </si>
  <si>
    <t>251210083899094</t>
  </si>
  <si>
    <t>Оборудование компьютерное, электронное и оптическое</t>
  </si>
  <si>
    <t>251210083897177</t>
  </si>
  <si>
    <t>251210083881989</t>
  </si>
  <si>
    <t>Машины и оборудование, не включенные в другие группировки</t>
  </si>
  <si>
    <t>251210083882021</t>
  </si>
  <si>
    <t>Вещества химические и продукты химические</t>
  </si>
  <si>
    <t>251210083892803</t>
  </si>
  <si>
    <t>Бумага и изделия из бумаги</t>
  </si>
  <si>
    <t>Напитки</t>
  </si>
  <si>
    <t>251210083715445</t>
  </si>
  <si>
    <t>Одежда</t>
  </si>
  <si>
    <t>251210083855484</t>
  </si>
  <si>
    <t>Услуги по ремонту и монтажу машин и оборудования</t>
  </si>
  <si>
    <t>251210083818528</t>
  </si>
  <si>
    <t>251210083886076</t>
  </si>
  <si>
    <t>Изделия готовые прочие</t>
  </si>
  <si>
    <t>251210083866620</t>
  </si>
  <si>
    <t>251210083495616</t>
  </si>
  <si>
    <t>251210083810053</t>
  </si>
  <si>
    <t>251210083665911</t>
  </si>
  <si>
    <t>251210083674413</t>
  </si>
  <si>
    <t>251210083737152</t>
  </si>
  <si>
    <t>251210083737172</t>
  </si>
  <si>
    <t>251210083713828</t>
  </si>
  <si>
    <t>Оборудование электрическое</t>
  </si>
  <si>
    <t>251210083692266</t>
  </si>
  <si>
    <t>241210083055580</t>
  </si>
  <si>
    <t>Услуги издательские</t>
  </si>
  <si>
    <t>251210083657917</t>
  </si>
  <si>
    <t>251210083598630</t>
  </si>
  <si>
    <t>251210083622575</t>
  </si>
  <si>
    <t>251210083627676</t>
  </si>
  <si>
    <t>252210084892941</t>
  </si>
  <si>
    <t>Код товара 26.20.18.000-00001</t>
  </si>
  <si>
    <t>252010084365054</t>
  </si>
  <si>
    <t>252210084628767</t>
  </si>
  <si>
    <t>Код товара 11.07.11.120-00001</t>
  </si>
  <si>
    <t>Код товара 22.22.11.000-00003</t>
  </si>
  <si>
    <t>120,0 $</t>
  </si>
  <si>
    <t>95,30 $</t>
  </si>
  <si>
    <t>YTT MUSURMANOV SHERZOD TOSHPULATOVICH- 30210902920053</t>
  </si>
  <si>
    <t>YTT QURBONOV BOG‘BEK NEMATOVICH-31306953110013</t>
  </si>
  <si>
    <t>YTT TASHMATOVA AZIZA AZAMATOVNA-41610932580049</t>
  </si>
  <si>
    <t>YTT TOJIBOYEV MARUFJON MAXMUD O‘G‘LI-32511911591514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</si>
</sst>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.5"/>
      <color rgb="FF000080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i/>
      <sz val="12"/>
      <color rgb="FF21252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4" fontId="1" fillId="2" borderId="25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4" fontId="1" fillId="2" borderId="28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wrapText="1"/>
    </xf>
    <xf numFmtId="0" fontId="1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14" fontId="1" fillId="0" borderId="37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" fontId="10" fillId="2" borderId="9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right" wrapText="1"/>
    </xf>
    <xf numFmtId="0" fontId="3" fillId="2" borderId="1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8"/>
  <sheetViews>
    <sheetView tabSelected="1" view="pageBreakPreview" zoomScale="70" zoomScaleNormal="70" zoomScaleSheetLayoutView="70" workbookViewId="0">
      <selection activeCell="D112" sqref="D112"/>
    </sheetView>
  </sheetViews>
  <sheetFormatPr defaultRowHeight="15" x14ac:dyDescent="0.25"/>
  <cols>
    <col min="1" max="1" width="9.5703125" style="11" bestFit="1" customWidth="1"/>
    <col min="2" max="2" width="21.85546875" style="11" customWidth="1"/>
    <col min="3" max="3" width="32" style="11" bestFit="1" customWidth="1"/>
    <col min="4" max="4" width="25.85546875" style="11" customWidth="1"/>
    <col min="5" max="5" width="11.85546875" style="11" customWidth="1"/>
    <col min="6" max="6" width="16.5703125" style="11" customWidth="1"/>
    <col min="7" max="7" width="22.7109375" style="11" customWidth="1"/>
    <col min="8" max="8" width="49.5703125" style="26" bestFit="1" customWidth="1"/>
    <col min="9" max="9" width="22.85546875" style="11" customWidth="1"/>
    <col min="10" max="10" width="13" style="11" customWidth="1"/>
    <col min="11" max="11" width="15.5703125" style="11" customWidth="1"/>
    <col min="12" max="12" width="13.7109375" style="11" customWidth="1"/>
    <col min="13" max="13" width="30.85546875" style="11" hidden="1" customWidth="1"/>
    <col min="14" max="14" width="13.85546875" style="11" bestFit="1" customWidth="1"/>
    <col min="15" max="16384" width="9.140625" style="11"/>
  </cols>
  <sheetData>
    <row r="2" spans="1:13" ht="60.75" customHeight="1" x14ac:dyDescent="0.25">
      <c r="A2" s="59" t="s">
        <v>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18" thickBot="1" x14ac:dyDescent="0.3">
      <c r="A3" s="1"/>
    </row>
    <row r="4" spans="1:13" ht="99.75" customHeight="1" thickBot="1" x14ac:dyDescent="0.3">
      <c r="A4" s="6" t="s">
        <v>0</v>
      </c>
      <c r="B4" s="7" t="s">
        <v>13</v>
      </c>
      <c r="C4" s="8" t="s">
        <v>17</v>
      </c>
      <c r="D4" s="7" t="s">
        <v>1</v>
      </c>
      <c r="E4" s="8" t="s">
        <v>16</v>
      </c>
      <c r="F4" s="7" t="s">
        <v>2</v>
      </c>
      <c r="G4" s="7" t="s">
        <v>3</v>
      </c>
      <c r="H4" s="7" t="s">
        <v>4</v>
      </c>
      <c r="I4" s="7" t="s">
        <v>5</v>
      </c>
      <c r="J4" s="8" t="s">
        <v>15</v>
      </c>
      <c r="K4" s="8" t="s">
        <v>18</v>
      </c>
      <c r="L4" s="10" t="s">
        <v>14</v>
      </c>
    </row>
    <row r="5" spans="1:13" ht="16.5" thickBot="1" x14ac:dyDescent="0.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11" t="s">
        <v>19</v>
      </c>
    </row>
    <row r="6" spans="1:13" ht="21" thickBot="1" x14ac:dyDescent="0.3">
      <c r="A6" s="61" t="s">
        <v>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  <c r="M6" s="11" t="s">
        <v>19</v>
      </c>
    </row>
    <row r="7" spans="1:13" ht="15.75" thickBot="1" x14ac:dyDescent="0.3">
      <c r="A7" s="5" t="s">
        <v>19</v>
      </c>
      <c r="B7" s="5" t="s">
        <v>19</v>
      </c>
      <c r="C7" s="5" t="s">
        <v>19</v>
      </c>
      <c r="D7" s="5" t="s">
        <v>19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11" t="s">
        <v>19</v>
      </c>
    </row>
    <row r="8" spans="1:13" ht="21" thickBot="1" x14ac:dyDescent="0.3">
      <c r="A8" s="64" t="s">
        <v>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6"/>
      <c r="M8" s="11" t="s">
        <v>19</v>
      </c>
    </row>
    <row r="9" spans="1:13" ht="38.25" x14ac:dyDescent="0.25">
      <c r="A9" s="14">
        <v>1</v>
      </c>
      <c r="B9" s="15">
        <v>201042345</v>
      </c>
      <c r="C9" s="15" t="s">
        <v>34</v>
      </c>
      <c r="D9" s="15" t="s">
        <v>36</v>
      </c>
      <c r="E9" s="15">
        <v>1</v>
      </c>
      <c r="F9" s="27" t="s">
        <v>31</v>
      </c>
      <c r="G9" s="15" t="s">
        <v>20</v>
      </c>
      <c r="H9" s="15" t="s">
        <v>37</v>
      </c>
      <c r="I9" s="15" t="s">
        <v>40</v>
      </c>
      <c r="J9" s="15">
        <v>50</v>
      </c>
      <c r="K9" s="16">
        <v>55</v>
      </c>
      <c r="L9" s="17">
        <v>50</v>
      </c>
      <c r="M9" s="11" t="s">
        <v>19</v>
      </c>
    </row>
    <row r="10" spans="1:13" ht="77.25" thickBot="1" x14ac:dyDescent="0.3">
      <c r="A10" s="21">
        <v>2</v>
      </c>
      <c r="B10" s="22">
        <v>201042345</v>
      </c>
      <c r="C10" s="22" t="s">
        <v>33</v>
      </c>
      <c r="D10" s="22" t="s">
        <v>35</v>
      </c>
      <c r="E10" s="22">
        <v>1</v>
      </c>
      <c r="F10" s="25" t="s">
        <v>32</v>
      </c>
      <c r="G10" s="22" t="s">
        <v>20</v>
      </c>
      <c r="H10" s="22" t="s">
        <v>41</v>
      </c>
      <c r="I10" s="22" t="s">
        <v>39</v>
      </c>
      <c r="J10" s="22">
        <v>15</v>
      </c>
      <c r="K10" s="22" t="s">
        <v>391</v>
      </c>
      <c r="L10" s="28" t="s">
        <v>392</v>
      </c>
      <c r="M10" s="11" t="s">
        <v>19</v>
      </c>
    </row>
    <row r="11" spans="1:13" ht="16.5" thickBot="1" x14ac:dyDescent="0.3">
      <c r="A11" s="56" t="s">
        <v>11</v>
      </c>
      <c r="B11" s="57"/>
      <c r="C11" s="57"/>
      <c r="D11" s="57"/>
      <c r="E11" s="57"/>
      <c r="F11" s="57"/>
      <c r="G11" s="57"/>
      <c r="H11" s="57"/>
      <c r="I11" s="57"/>
      <c r="J11" s="58"/>
      <c r="K11" s="24">
        <f>55+120</f>
        <v>175</v>
      </c>
      <c r="L11" s="24">
        <f>50+95.3</f>
        <v>145.30000000000001</v>
      </c>
      <c r="M11" s="11" t="s">
        <v>19</v>
      </c>
    </row>
    <row r="12" spans="1:13" ht="16.5" thickBot="1" x14ac:dyDescent="0.3">
      <c r="A12" s="77" t="s">
        <v>12</v>
      </c>
      <c r="B12" s="78"/>
      <c r="C12" s="78"/>
      <c r="D12" s="78"/>
      <c r="E12" s="78"/>
      <c r="F12" s="78"/>
      <c r="G12" s="78"/>
      <c r="H12" s="78"/>
      <c r="I12" s="78"/>
      <c r="J12" s="79"/>
      <c r="K12" s="38">
        <f>+K11</f>
        <v>175</v>
      </c>
      <c r="L12" s="38">
        <f>+L11</f>
        <v>145.30000000000001</v>
      </c>
      <c r="M12" s="11" t="s">
        <v>19</v>
      </c>
    </row>
    <row r="13" spans="1:13" ht="21" thickBot="1" x14ac:dyDescent="0.3">
      <c r="A13" s="67" t="s">
        <v>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11" t="s">
        <v>19</v>
      </c>
    </row>
    <row r="14" spans="1:13" ht="15.75" thickBot="1" x14ac:dyDescent="0.3">
      <c r="A14" s="9" t="s">
        <v>19</v>
      </c>
      <c r="B14" s="9" t="s">
        <v>19</v>
      </c>
      <c r="C14" s="9" t="s">
        <v>19</v>
      </c>
      <c r="D14" s="9" t="s">
        <v>19</v>
      </c>
      <c r="E14" s="9" t="s">
        <v>19</v>
      </c>
      <c r="F14" s="9" t="s">
        <v>19</v>
      </c>
      <c r="G14" s="9" t="s">
        <v>19</v>
      </c>
      <c r="H14" s="9" t="s">
        <v>19</v>
      </c>
      <c r="I14" s="9" t="s">
        <v>19</v>
      </c>
      <c r="J14" s="9" t="s">
        <v>19</v>
      </c>
      <c r="K14" s="9" t="s">
        <v>19</v>
      </c>
      <c r="L14" s="9" t="s">
        <v>19</v>
      </c>
      <c r="M14" s="11" t="s">
        <v>19</v>
      </c>
    </row>
    <row r="15" spans="1:13" ht="21" thickBot="1" x14ac:dyDescent="0.3">
      <c r="A15" s="70" t="s">
        <v>9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11" t="s">
        <v>19</v>
      </c>
    </row>
    <row r="16" spans="1:13" ht="38.25" x14ac:dyDescent="0.25">
      <c r="A16" s="33">
        <v>1</v>
      </c>
      <c r="B16" s="34">
        <v>201042345</v>
      </c>
      <c r="C16" s="45" t="s">
        <v>42</v>
      </c>
      <c r="D16" s="34" t="s">
        <v>353</v>
      </c>
      <c r="E16" s="45">
        <v>1</v>
      </c>
      <c r="F16" s="46" t="s">
        <v>346</v>
      </c>
      <c r="G16" s="47" t="s">
        <v>20</v>
      </c>
      <c r="H16" s="48" t="s">
        <v>90</v>
      </c>
      <c r="I16" s="34" t="s">
        <v>62</v>
      </c>
      <c r="J16" s="34">
        <v>1</v>
      </c>
      <c r="K16" s="36">
        <v>10000</v>
      </c>
      <c r="L16" s="37">
        <v>7150</v>
      </c>
      <c r="M16" s="11" t="s">
        <v>232</v>
      </c>
    </row>
    <row r="17" spans="1:13" ht="38.25" x14ac:dyDescent="0.25">
      <c r="A17" s="18">
        <v>2</v>
      </c>
      <c r="B17" s="12">
        <v>201042345</v>
      </c>
      <c r="C17" s="20" t="s">
        <v>43</v>
      </c>
      <c r="D17" s="20" t="s">
        <v>353</v>
      </c>
      <c r="E17" s="20">
        <v>5</v>
      </c>
      <c r="F17" s="46" t="s">
        <v>384</v>
      </c>
      <c r="G17" s="43" t="s">
        <v>20</v>
      </c>
      <c r="H17" s="20" t="s">
        <v>91</v>
      </c>
      <c r="I17" s="20" t="s">
        <v>63</v>
      </c>
      <c r="J17" s="20">
        <v>1</v>
      </c>
      <c r="K17" s="41">
        <v>25000</v>
      </c>
      <c r="L17" s="19">
        <v>15800</v>
      </c>
      <c r="M17" s="11" t="s">
        <v>233</v>
      </c>
    </row>
    <row r="18" spans="1:13" ht="38.25" x14ac:dyDescent="0.25">
      <c r="A18" s="18">
        <v>3</v>
      </c>
      <c r="B18" s="12">
        <v>201042345</v>
      </c>
      <c r="C18" s="20" t="s">
        <v>44</v>
      </c>
      <c r="D18" s="20" t="s">
        <v>353</v>
      </c>
      <c r="E18" s="20">
        <v>1</v>
      </c>
      <c r="F18" s="46" t="s">
        <v>383</v>
      </c>
      <c r="G18" s="43" t="s">
        <v>20</v>
      </c>
      <c r="H18" s="20" t="s">
        <v>91</v>
      </c>
      <c r="I18" s="20" t="s">
        <v>64</v>
      </c>
      <c r="J18" s="20">
        <v>1</v>
      </c>
      <c r="K18" s="41">
        <v>9000</v>
      </c>
      <c r="L18" s="19">
        <v>5100</v>
      </c>
      <c r="M18" s="11" t="s">
        <v>233</v>
      </c>
    </row>
    <row r="19" spans="1:13" ht="38.25" x14ac:dyDescent="0.25">
      <c r="A19" s="18">
        <v>4</v>
      </c>
      <c r="B19" s="12">
        <v>201042345</v>
      </c>
      <c r="C19" s="20" t="s">
        <v>45</v>
      </c>
      <c r="D19" s="20" t="s">
        <v>45</v>
      </c>
      <c r="E19" s="20">
        <v>1</v>
      </c>
      <c r="F19" s="46" t="s">
        <v>382</v>
      </c>
      <c r="G19" s="43" t="s">
        <v>20</v>
      </c>
      <c r="H19" s="20" t="s">
        <v>92</v>
      </c>
      <c r="I19" s="20" t="s">
        <v>65</v>
      </c>
      <c r="J19" s="20">
        <v>2</v>
      </c>
      <c r="K19" s="41">
        <v>5000</v>
      </c>
      <c r="L19" s="19">
        <v>2900</v>
      </c>
      <c r="M19" s="11" t="s">
        <v>233</v>
      </c>
    </row>
    <row r="20" spans="1:13" ht="38.25" x14ac:dyDescent="0.25">
      <c r="A20" s="18">
        <v>5</v>
      </c>
      <c r="B20" s="12">
        <v>201042345</v>
      </c>
      <c r="C20" s="20" t="s">
        <v>46</v>
      </c>
      <c r="D20" s="20" t="s">
        <v>356</v>
      </c>
      <c r="E20" s="20">
        <v>10</v>
      </c>
      <c r="F20" s="46" t="s">
        <v>381</v>
      </c>
      <c r="G20" s="43" t="s">
        <v>20</v>
      </c>
      <c r="H20" s="20" t="s">
        <v>93</v>
      </c>
      <c r="I20" s="20" t="s">
        <v>66</v>
      </c>
      <c r="J20" s="20">
        <v>2</v>
      </c>
      <c r="K20" s="41">
        <v>1000</v>
      </c>
      <c r="L20" s="19">
        <v>750</v>
      </c>
      <c r="M20" s="11" t="s">
        <v>232</v>
      </c>
    </row>
    <row r="21" spans="1:13" x14ac:dyDescent="0.25">
      <c r="A21" s="18">
        <v>6</v>
      </c>
      <c r="B21" s="12">
        <v>201042345</v>
      </c>
      <c r="C21" s="20" t="s">
        <v>47</v>
      </c>
      <c r="D21" s="20" t="s">
        <v>380</v>
      </c>
      <c r="E21" s="20">
        <v>16</v>
      </c>
      <c r="F21" s="46" t="s">
        <v>379</v>
      </c>
      <c r="G21" s="43" t="s">
        <v>20</v>
      </c>
      <c r="H21" s="20" t="s">
        <v>94</v>
      </c>
      <c r="I21" s="20" t="s">
        <v>67</v>
      </c>
      <c r="J21" s="20">
        <v>60</v>
      </c>
      <c r="K21" s="41">
        <v>1840</v>
      </c>
      <c r="L21" s="19">
        <v>1824</v>
      </c>
      <c r="M21" s="11" t="s">
        <v>234</v>
      </c>
    </row>
    <row r="22" spans="1:13" x14ac:dyDescent="0.25">
      <c r="A22" s="18">
        <v>7</v>
      </c>
      <c r="B22" s="12">
        <v>201042345</v>
      </c>
      <c r="C22" s="20" t="s">
        <v>48</v>
      </c>
      <c r="D22" s="20" t="s">
        <v>377</v>
      </c>
      <c r="E22" s="20">
        <v>1</v>
      </c>
      <c r="F22" s="46" t="s">
        <v>378</v>
      </c>
      <c r="G22" s="43" t="s">
        <v>20</v>
      </c>
      <c r="H22" s="20" t="s">
        <v>95</v>
      </c>
      <c r="I22" s="20" t="s">
        <v>68</v>
      </c>
      <c r="J22" s="20">
        <v>3</v>
      </c>
      <c r="K22" s="41">
        <v>550</v>
      </c>
      <c r="L22" s="19">
        <v>499</v>
      </c>
      <c r="M22" s="11" t="s">
        <v>235</v>
      </c>
    </row>
    <row r="23" spans="1:13" x14ac:dyDescent="0.25">
      <c r="A23" s="18">
        <v>8</v>
      </c>
      <c r="B23" s="12">
        <v>201042345</v>
      </c>
      <c r="C23" s="20" t="s">
        <v>48</v>
      </c>
      <c r="D23" s="20" t="s">
        <v>377</v>
      </c>
      <c r="E23" s="20">
        <v>1</v>
      </c>
      <c r="F23" s="46" t="s">
        <v>376</v>
      </c>
      <c r="G23" s="43" t="s">
        <v>20</v>
      </c>
      <c r="H23" s="20" t="s">
        <v>95</v>
      </c>
      <c r="I23" s="20" t="s">
        <v>69</v>
      </c>
      <c r="J23" s="20">
        <v>3</v>
      </c>
      <c r="K23" s="41">
        <v>550</v>
      </c>
      <c r="L23" s="19">
        <v>499</v>
      </c>
      <c r="M23" s="11" t="s">
        <v>235</v>
      </c>
    </row>
    <row r="24" spans="1:13" ht="25.5" x14ac:dyDescent="0.25">
      <c r="A24" s="18">
        <v>9</v>
      </c>
      <c r="B24" s="12">
        <v>201042345</v>
      </c>
      <c r="C24" s="20" t="s">
        <v>49</v>
      </c>
      <c r="D24" s="20" t="s">
        <v>49</v>
      </c>
      <c r="E24" s="20">
        <v>4</v>
      </c>
      <c r="F24" s="46" t="s">
        <v>375</v>
      </c>
      <c r="G24" s="43" t="s">
        <v>20</v>
      </c>
      <c r="H24" s="20" t="s">
        <v>96</v>
      </c>
      <c r="I24" s="20" t="s">
        <v>70</v>
      </c>
      <c r="J24" s="20">
        <v>1</v>
      </c>
      <c r="K24" s="41">
        <v>14000</v>
      </c>
      <c r="L24" s="19">
        <v>5380</v>
      </c>
      <c r="M24" s="11" t="s">
        <v>236</v>
      </c>
    </row>
    <row r="25" spans="1:13" ht="25.5" x14ac:dyDescent="0.25">
      <c r="A25" s="18">
        <v>10</v>
      </c>
      <c r="B25" s="12">
        <v>201042345</v>
      </c>
      <c r="C25" s="20" t="s">
        <v>49</v>
      </c>
      <c r="D25" s="20" t="s">
        <v>49</v>
      </c>
      <c r="E25" s="20">
        <v>4</v>
      </c>
      <c r="F25" s="46" t="s">
        <v>374</v>
      </c>
      <c r="G25" s="43" t="s">
        <v>20</v>
      </c>
      <c r="H25" s="20" t="s">
        <v>97</v>
      </c>
      <c r="I25" s="20" t="s">
        <v>71</v>
      </c>
      <c r="J25" s="20">
        <v>1</v>
      </c>
      <c r="K25" s="41">
        <v>7000</v>
      </c>
      <c r="L25" s="19">
        <v>3200</v>
      </c>
      <c r="M25" s="11" t="s">
        <v>236</v>
      </c>
    </row>
    <row r="26" spans="1:13" ht="38.25" x14ac:dyDescent="0.25">
      <c r="A26" s="18">
        <v>11</v>
      </c>
      <c r="B26" s="12">
        <v>201042345</v>
      </c>
      <c r="C26" s="20" t="s">
        <v>50</v>
      </c>
      <c r="D26" s="20" t="s">
        <v>50</v>
      </c>
      <c r="E26" s="20">
        <v>3</v>
      </c>
      <c r="F26" s="46" t="s">
        <v>373</v>
      </c>
      <c r="G26" s="43" t="s">
        <v>20</v>
      </c>
      <c r="H26" s="49" t="s">
        <v>394</v>
      </c>
      <c r="I26" s="20" t="s">
        <v>72</v>
      </c>
      <c r="J26" s="20">
        <v>1</v>
      </c>
      <c r="K26" s="41">
        <v>18000</v>
      </c>
      <c r="L26" s="19">
        <v>2877</v>
      </c>
      <c r="M26" s="11" t="s">
        <v>232</v>
      </c>
    </row>
    <row r="27" spans="1:13" ht="38.25" x14ac:dyDescent="0.25">
      <c r="A27" s="18">
        <v>12</v>
      </c>
      <c r="B27" s="12">
        <v>201042345</v>
      </c>
      <c r="C27" s="20" t="s">
        <v>50</v>
      </c>
      <c r="D27" s="20" t="s">
        <v>50</v>
      </c>
      <c r="E27" s="20">
        <v>1</v>
      </c>
      <c r="F27" s="46" t="s">
        <v>372</v>
      </c>
      <c r="G27" s="43" t="s">
        <v>20</v>
      </c>
      <c r="H27" s="49" t="s">
        <v>394</v>
      </c>
      <c r="I27" s="20" t="s">
        <v>73</v>
      </c>
      <c r="J27" s="20">
        <v>1</v>
      </c>
      <c r="K27" s="41">
        <v>6000</v>
      </c>
      <c r="L27" s="19">
        <v>978</v>
      </c>
      <c r="M27" s="11" t="s">
        <v>232</v>
      </c>
    </row>
    <row r="28" spans="1:13" ht="38.25" x14ac:dyDescent="0.25">
      <c r="A28" s="18">
        <v>13</v>
      </c>
      <c r="B28" s="12">
        <v>201042345</v>
      </c>
      <c r="C28" s="20" t="s">
        <v>51</v>
      </c>
      <c r="D28" s="20" t="s">
        <v>356</v>
      </c>
      <c r="E28" s="20">
        <v>40</v>
      </c>
      <c r="F28" s="46" t="s">
        <v>371</v>
      </c>
      <c r="G28" s="43" t="s">
        <v>20</v>
      </c>
      <c r="H28" s="20" t="s">
        <v>98</v>
      </c>
      <c r="I28" s="20" t="s">
        <v>74</v>
      </c>
      <c r="J28" s="20">
        <v>5</v>
      </c>
      <c r="K28" s="41">
        <v>1000</v>
      </c>
      <c r="L28" s="19">
        <v>520</v>
      </c>
      <c r="M28" s="11" t="s">
        <v>232</v>
      </c>
    </row>
    <row r="29" spans="1:13" ht="38.25" x14ac:dyDescent="0.25">
      <c r="A29" s="18">
        <v>14</v>
      </c>
      <c r="B29" s="12">
        <v>201042345</v>
      </c>
      <c r="C29" s="20" t="s">
        <v>52</v>
      </c>
      <c r="D29" s="20" t="s">
        <v>52</v>
      </c>
      <c r="E29" s="20">
        <v>4</v>
      </c>
      <c r="F29" s="46" t="s">
        <v>370</v>
      </c>
      <c r="G29" s="43" t="s">
        <v>20</v>
      </c>
      <c r="H29" s="49" t="s">
        <v>395</v>
      </c>
      <c r="I29" s="20" t="s">
        <v>75</v>
      </c>
      <c r="J29" s="20">
        <v>1</v>
      </c>
      <c r="K29" s="41">
        <v>5000</v>
      </c>
      <c r="L29" s="19">
        <v>3776</v>
      </c>
      <c r="M29" s="11" t="s">
        <v>237</v>
      </c>
    </row>
    <row r="30" spans="1:13" ht="25.5" x14ac:dyDescent="0.25">
      <c r="A30" s="18">
        <v>15</v>
      </c>
      <c r="B30" s="12">
        <v>201042345</v>
      </c>
      <c r="C30" s="20" t="s">
        <v>53</v>
      </c>
      <c r="D30" s="20" t="s">
        <v>368</v>
      </c>
      <c r="E30" s="20">
        <v>1</v>
      </c>
      <c r="F30" s="46" t="s">
        <v>369</v>
      </c>
      <c r="G30" s="43" t="s">
        <v>20</v>
      </c>
      <c r="H30" s="49" t="s">
        <v>396</v>
      </c>
      <c r="I30" s="20" t="s">
        <v>76</v>
      </c>
      <c r="J30" s="20">
        <v>3</v>
      </c>
      <c r="K30" s="41">
        <v>3500</v>
      </c>
      <c r="L30" s="19">
        <v>2340</v>
      </c>
      <c r="M30" s="11" t="s">
        <v>235</v>
      </c>
    </row>
    <row r="31" spans="1:13" x14ac:dyDescent="0.25">
      <c r="A31" s="18">
        <v>16</v>
      </c>
      <c r="B31" s="12">
        <v>201042345</v>
      </c>
      <c r="C31" s="20" t="s">
        <v>54</v>
      </c>
      <c r="D31" s="20" t="s">
        <v>363</v>
      </c>
      <c r="E31" s="20">
        <v>10</v>
      </c>
      <c r="F31" s="46" t="s">
        <v>367</v>
      </c>
      <c r="G31" s="43" t="s">
        <v>20</v>
      </c>
      <c r="H31" s="20" t="s">
        <v>99</v>
      </c>
      <c r="I31" s="20" t="s">
        <v>77</v>
      </c>
      <c r="J31" s="20">
        <v>1</v>
      </c>
      <c r="K31" s="41">
        <v>79000</v>
      </c>
      <c r="L31" s="19">
        <v>34774</v>
      </c>
      <c r="M31" s="11" t="s">
        <v>235</v>
      </c>
    </row>
    <row r="32" spans="1:13" ht="38.25" x14ac:dyDescent="0.25">
      <c r="A32" s="18">
        <v>17</v>
      </c>
      <c r="B32" s="12">
        <v>201042345</v>
      </c>
      <c r="C32" s="20" t="s">
        <v>55</v>
      </c>
      <c r="D32" s="20" t="s">
        <v>365</v>
      </c>
      <c r="E32" s="20">
        <v>10</v>
      </c>
      <c r="F32" s="46" t="s">
        <v>366</v>
      </c>
      <c r="G32" s="43" t="s">
        <v>20</v>
      </c>
      <c r="H32" s="20" t="s">
        <v>100</v>
      </c>
      <c r="I32" s="20" t="s">
        <v>78</v>
      </c>
      <c r="J32" s="20">
        <v>1</v>
      </c>
      <c r="K32" s="41">
        <v>15000</v>
      </c>
      <c r="L32" s="19">
        <v>8300</v>
      </c>
      <c r="M32" s="11" t="s">
        <v>233</v>
      </c>
    </row>
    <row r="33" spans="1:13" x14ac:dyDescent="0.25">
      <c r="A33" s="18">
        <v>18</v>
      </c>
      <c r="B33" s="12">
        <v>201042345</v>
      </c>
      <c r="C33" s="20" t="s">
        <v>54</v>
      </c>
      <c r="D33" s="20" t="s">
        <v>363</v>
      </c>
      <c r="E33" s="20">
        <v>6</v>
      </c>
      <c r="F33" s="46" t="s">
        <v>364</v>
      </c>
      <c r="G33" s="43" t="s">
        <v>20</v>
      </c>
      <c r="H33" s="20" t="s">
        <v>99</v>
      </c>
      <c r="I33" s="20" t="s">
        <v>80</v>
      </c>
      <c r="J33" s="20">
        <v>1</v>
      </c>
      <c r="K33" s="41">
        <v>11394</v>
      </c>
      <c r="L33" s="19">
        <v>6372</v>
      </c>
      <c r="M33" s="40" t="s">
        <v>235</v>
      </c>
    </row>
    <row r="34" spans="1:13" x14ac:dyDescent="0.25">
      <c r="A34" s="18">
        <v>19</v>
      </c>
      <c r="B34" s="12">
        <v>201042345</v>
      </c>
      <c r="C34" s="20" t="s">
        <v>56</v>
      </c>
      <c r="D34" s="20" t="s">
        <v>361</v>
      </c>
      <c r="E34" s="20">
        <v>30</v>
      </c>
      <c r="F34" s="46" t="s">
        <v>362</v>
      </c>
      <c r="G34" s="43" t="s">
        <v>20</v>
      </c>
      <c r="H34" s="20" t="s">
        <v>102</v>
      </c>
      <c r="I34" s="20" t="s">
        <v>81</v>
      </c>
      <c r="J34" s="20">
        <v>10</v>
      </c>
      <c r="K34" s="41">
        <v>450.3</v>
      </c>
      <c r="L34" s="19">
        <v>450.24</v>
      </c>
      <c r="M34" s="40" t="s">
        <v>238</v>
      </c>
    </row>
    <row r="35" spans="1:13" ht="25.5" x14ac:dyDescent="0.25">
      <c r="A35" s="18">
        <v>20</v>
      </c>
      <c r="B35" s="12">
        <v>201042345</v>
      </c>
      <c r="C35" s="20" t="s">
        <v>57</v>
      </c>
      <c r="D35" s="20" t="s">
        <v>360</v>
      </c>
      <c r="E35" s="20">
        <v>500</v>
      </c>
      <c r="F35" s="46" t="s">
        <v>359</v>
      </c>
      <c r="G35" s="43" t="s">
        <v>20</v>
      </c>
      <c r="H35" s="20" t="s">
        <v>393</v>
      </c>
      <c r="I35" s="20" t="s">
        <v>82</v>
      </c>
      <c r="J35" s="20">
        <v>5</v>
      </c>
      <c r="K35" s="41">
        <v>300</v>
      </c>
      <c r="L35" s="19">
        <v>180</v>
      </c>
      <c r="M35" s="40" t="s">
        <v>235</v>
      </c>
    </row>
    <row r="36" spans="1:13" ht="25.5" x14ac:dyDescent="0.25">
      <c r="A36" s="18">
        <v>21</v>
      </c>
      <c r="B36" s="12">
        <v>201042345</v>
      </c>
      <c r="C36" s="20" t="s">
        <v>58</v>
      </c>
      <c r="D36" s="20" t="s">
        <v>358</v>
      </c>
      <c r="E36" s="20">
        <v>20</v>
      </c>
      <c r="F36" s="46" t="s">
        <v>351</v>
      </c>
      <c r="G36" s="43" t="s">
        <v>20</v>
      </c>
      <c r="H36" s="20" t="s">
        <v>103</v>
      </c>
      <c r="I36" s="20" t="s">
        <v>83</v>
      </c>
      <c r="J36" s="20">
        <v>1</v>
      </c>
      <c r="K36" s="41">
        <v>1200</v>
      </c>
      <c r="L36" s="19">
        <v>530</v>
      </c>
      <c r="M36" s="40" t="s">
        <v>235</v>
      </c>
    </row>
    <row r="37" spans="1:13" ht="38.25" x14ac:dyDescent="0.25">
      <c r="A37" s="18">
        <v>22</v>
      </c>
      <c r="B37" s="12">
        <v>201042345</v>
      </c>
      <c r="C37" s="20" t="s">
        <v>59</v>
      </c>
      <c r="D37" s="20" t="s">
        <v>353</v>
      </c>
      <c r="E37" s="20">
        <v>50</v>
      </c>
      <c r="F37" s="46" t="s">
        <v>357</v>
      </c>
      <c r="G37" s="43" t="s">
        <v>20</v>
      </c>
      <c r="H37" s="20" t="s">
        <v>104</v>
      </c>
      <c r="I37" s="20" t="s">
        <v>84</v>
      </c>
      <c r="J37" s="20">
        <v>15</v>
      </c>
      <c r="K37" s="41">
        <v>650</v>
      </c>
      <c r="L37" s="19">
        <v>474.45</v>
      </c>
      <c r="M37" s="40" t="s">
        <v>239</v>
      </c>
    </row>
    <row r="38" spans="1:13" ht="38.25" x14ac:dyDescent="0.25">
      <c r="A38" s="18">
        <v>23</v>
      </c>
      <c r="B38" s="12">
        <v>201042345</v>
      </c>
      <c r="C38" s="20" t="s">
        <v>60</v>
      </c>
      <c r="D38" s="20" t="s">
        <v>356</v>
      </c>
      <c r="E38" s="20">
        <v>1</v>
      </c>
      <c r="F38" s="46" t="s">
        <v>355</v>
      </c>
      <c r="G38" s="43" t="s">
        <v>20</v>
      </c>
      <c r="H38" s="20" t="s">
        <v>105</v>
      </c>
      <c r="I38" s="20" t="s">
        <v>85</v>
      </c>
      <c r="J38" s="20">
        <v>7</v>
      </c>
      <c r="K38" s="41">
        <v>1300</v>
      </c>
      <c r="L38" s="19">
        <v>710</v>
      </c>
      <c r="M38" s="40" t="s">
        <v>239</v>
      </c>
    </row>
    <row r="39" spans="1:13" ht="38.25" x14ac:dyDescent="0.25">
      <c r="A39" s="18">
        <v>24</v>
      </c>
      <c r="B39" s="12">
        <v>201042345</v>
      </c>
      <c r="C39" s="20" t="s">
        <v>52</v>
      </c>
      <c r="D39" s="20" t="s">
        <v>353</v>
      </c>
      <c r="E39" s="20">
        <v>1</v>
      </c>
      <c r="F39" s="46" t="s">
        <v>354</v>
      </c>
      <c r="G39" s="43" t="s">
        <v>20</v>
      </c>
      <c r="H39" s="20" t="s">
        <v>106</v>
      </c>
      <c r="I39" s="20" t="s">
        <v>86</v>
      </c>
      <c r="J39" s="20">
        <v>2</v>
      </c>
      <c r="K39" s="41">
        <v>1650</v>
      </c>
      <c r="L39" s="19">
        <v>1122</v>
      </c>
      <c r="M39" s="40" t="s">
        <v>240</v>
      </c>
    </row>
    <row r="40" spans="1:13" ht="38.25" x14ac:dyDescent="0.25">
      <c r="A40" s="18">
        <v>25</v>
      </c>
      <c r="B40" s="12">
        <v>201042345</v>
      </c>
      <c r="C40" s="20" t="s">
        <v>42</v>
      </c>
      <c r="D40" s="20" t="s">
        <v>353</v>
      </c>
      <c r="E40" s="20">
        <v>1</v>
      </c>
      <c r="F40" s="46" t="s">
        <v>352</v>
      </c>
      <c r="G40" s="43" t="s">
        <v>20</v>
      </c>
      <c r="H40" s="20" t="s">
        <v>90</v>
      </c>
      <c r="I40" s="20" t="s">
        <v>87</v>
      </c>
      <c r="J40" s="20">
        <v>2</v>
      </c>
      <c r="K40" s="41">
        <v>10000</v>
      </c>
      <c r="L40" s="19">
        <v>5650</v>
      </c>
      <c r="M40" s="40" t="s">
        <v>240</v>
      </c>
    </row>
    <row r="41" spans="1:13" ht="25.5" x14ac:dyDescent="0.25">
      <c r="A41" s="18">
        <v>26</v>
      </c>
      <c r="B41" s="12">
        <v>201042345</v>
      </c>
      <c r="C41" s="20" t="s">
        <v>49</v>
      </c>
      <c r="D41" s="20" t="s">
        <v>350</v>
      </c>
      <c r="E41" s="20">
        <v>4</v>
      </c>
      <c r="F41" s="46" t="s">
        <v>349</v>
      </c>
      <c r="G41" s="43" t="s">
        <v>20</v>
      </c>
      <c r="H41" s="20" t="s">
        <v>107</v>
      </c>
      <c r="I41" s="20" t="s">
        <v>88</v>
      </c>
      <c r="J41" s="20">
        <v>1</v>
      </c>
      <c r="K41" s="41">
        <v>6576</v>
      </c>
      <c r="L41" s="19">
        <v>3779.2</v>
      </c>
      <c r="M41" s="40" t="s">
        <v>238</v>
      </c>
    </row>
    <row r="42" spans="1:13" x14ac:dyDescent="0.25">
      <c r="A42" s="18">
        <v>27</v>
      </c>
      <c r="B42" s="12">
        <v>201042345</v>
      </c>
      <c r="C42" s="20" t="s">
        <v>61</v>
      </c>
      <c r="D42" s="29" t="s">
        <v>390</v>
      </c>
      <c r="E42" s="20">
        <v>50</v>
      </c>
      <c r="F42" s="46" t="s">
        <v>385</v>
      </c>
      <c r="G42" s="43" t="s">
        <v>20</v>
      </c>
      <c r="H42" s="20" t="s">
        <v>108</v>
      </c>
      <c r="I42" s="20" t="s">
        <v>89</v>
      </c>
      <c r="J42" s="20">
        <v>11</v>
      </c>
      <c r="K42" s="41">
        <v>1070</v>
      </c>
      <c r="L42" s="19">
        <v>550</v>
      </c>
      <c r="M42" s="40" t="s">
        <v>241</v>
      </c>
    </row>
    <row r="43" spans="1:13" ht="15.75" thickBot="1" x14ac:dyDescent="0.3">
      <c r="A43" s="18">
        <v>28</v>
      </c>
      <c r="B43" s="12">
        <v>201042345</v>
      </c>
      <c r="C43" s="29" t="s">
        <v>56</v>
      </c>
      <c r="D43" s="29" t="s">
        <v>389</v>
      </c>
      <c r="E43" s="29">
        <v>30</v>
      </c>
      <c r="F43" s="46" t="s">
        <v>388</v>
      </c>
      <c r="G43" s="43" t="s">
        <v>20</v>
      </c>
      <c r="H43" s="43" t="s">
        <v>176</v>
      </c>
      <c r="I43" s="29" t="s">
        <v>231</v>
      </c>
      <c r="J43" s="20">
        <v>2</v>
      </c>
      <c r="K43" s="41">
        <v>480</v>
      </c>
      <c r="L43" s="19">
        <v>450</v>
      </c>
      <c r="M43" s="40" t="s">
        <v>242</v>
      </c>
    </row>
    <row r="44" spans="1:13" ht="21" thickBot="1" x14ac:dyDescent="0.3">
      <c r="A44" s="73" t="s">
        <v>10</v>
      </c>
      <c r="B44" s="74"/>
      <c r="C44" s="74"/>
      <c r="D44" s="74"/>
      <c r="E44" s="74"/>
      <c r="F44" s="74"/>
      <c r="G44" s="75"/>
      <c r="H44" s="75"/>
      <c r="I44" s="74"/>
      <c r="J44" s="74"/>
      <c r="K44" s="74"/>
      <c r="L44" s="76"/>
      <c r="M44" s="11" t="s">
        <v>19</v>
      </c>
    </row>
    <row r="45" spans="1:13" ht="51" x14ac:dyDescent="0.25">
      <c r="A45" s="33">
        <v>1</v>
      </c>
      <c r="B45" s="34">
        <v>201042345</v>
      </c>
      <c r="C45" s="34" t="s">
        <v>28</v>
      </c>
      <c r="D45" s="34" t="s">
        <v>347</v>
      </c>
      <c r="E45" s="34">
        <v>55</v>
      </c>
      <c r="F45" s="46" t="s">
        <v>348</v>
      </c>
      <c r="G45" s="34" t="s">
        <v>20</v>
      </c>
      <c r="H45" s="34" t="s">
        <v>101</v>
      </c>
      <c r="I45" s="34" t="s">
        <v>79</v>
      </c>
      <c r="J45" s="35">
        <v>3</v>
      </c>
      <c r="K45" s="36">
        <v>3025</v>
      </c>
      <c r="L45" s="37">
        <v>2200</v>
      </c>
      <c r="M45" s="42" t="s">
        <v>252</v>
      </c>
    </row>
    <row r="46" spans="1:13" ht="38.25" x14ac:dyDescent="0.25">
      <c r="A46" s="18">
        <v>2</v>
      </c>
      <c r="B46" s="12">
        <v>201042345</v>
      </c>
      <c r="C46" s="12" t="s">
        <v>109</v>
      </c>
      <c r="D46" s="12" t="s">
        <v>292</v>
      </c>
      <c r="E46" s="12">
        <v>1</v>
      </c>
      <c r="F46" s="12" t="s">
        <v>253</v>
      </c>
      <c r="G46" s="12" t="s">
        <v>20</v>
      </c>
      <c r="H46" s="12" t="s">
        <v>146</v>
      </c>
      <c r="I46" s="12" t="s">
        <v>177</v>
      </c>
      <c r="J46" s="23">
        <v>2</v>
      </c>
      <c r="K46" s="13">
        <v>4800</v>
      </c>
      <c r="L46" s="19">
        <v>1990</v>
      </c>
      <c r="M46" s="11" t="s">
        <v>241</v>
      </c>
    </row>
    <row r="47" spans="1:13" x14ac:dyDescent="0.25">
      <c r="A47" s="33">
        <v>3</v>
      </c>
      <c r="B47" s="12">
        <v>201042345</v>
      </c>
      <c r="C47" s="12" t="s">
        <v>110</v>
      </c>
      <c r="D47" s="43" t="s">
        <v>293</v>
      </c>
      <c r="E47" s="12">
        <v>1</v>
      </c>
      <c r="F47" s="12" t="s">
        <v>291</v>
      </c>
      <c r="G47" s="12" t="s">
        <v>20</v>
      </c>
      <c r="H47" s="12" t="s">
        <v>147</v>
      </c>
      <c r="I47" s="12" t="s">
        <v>178</v>
      </c>
      <c r="J47" s="23">
        <v>10</v>
      </c>
      <c r="K47" s="13">
        <v>5000</v>
      </c>
      <c r="L47" s="19">
        <v>5000</v>
      </c>
      <c r="M47" s="11" t="s">
        <v>241</v>
      </c>
    </row>
    <row r="48" spans="1:13" ht="25.5" x14ac:dyDescent="0.25">
      <c r="A48" s="18">
        <v>4</v>
      </c>
      <c r="B48" s="12">
        <v>201042345</v>
      </c>
      <c r="C48" s="12" t="s">
        <v>22</v>
      </c>
      <c r="D48" s="43" t="s">
        <v>295</v>
      </c>
      <c r="E48" s="12">
        <v>30</v>
      </c>
      <c r="F48" s="12" t="s">
        <v>294</v>
      </c>
      <c r="G48" s="12" t="s">
        <v>20</v>
      </c>
      <c r="H48" s="12" t="s">
        <v>26</v>
      </c>
      <c r="I48" s="12" t="s">
        <v>179</v>
      </c>
      <c r="J48" s="23">
        <v>1</v>
      </c>
      <c r="K48" s="13">
        <v>12750</v>
      </c>
      <c r="L48" s="19">
        <v>12750</v>
      </c>
      <c r="M48" s="11" t="s">
        <v>241</v>
      </c>
    </row>
    <row r="49" spans="1:13" ht="25.5" x14ac:dyDescent="0.25">
      <c r="A49" s="33">
        <v>5</v>
      </c>
      <c r="B49" s="12">
        <v>201042345</v>
      </c>
      <c r="C49" s="12" t="s">
        <v>111</v>
      </c>
      <c r="D49" s="12" t="s">
        <v>297</v>
      </c>
      <c r="E49" s="12">
        <v>1</v>
      </c>
      <c r="F49" s="12" t="s">
        <v>296</v>
      </c>
      <c r="G49" s="12" t="s">
        <v>20</v>
      </c>
      <c r="H49" s="12" t="s">
        <v>148</v>
      </c>
      <c r="I49" s="12" t="s">
        <v>180</v>
      </c>
      <c r="J49" s="23">
        <v>290</v>
      </c>
      <c r="K49" s="13">
        <v>65000</v>
      </c>
      <c r="L49" s="19">
        <v>35000</v>
      </c>
      <c r="M49" s="11" t="s">
        <v>241</v>
      </c>
    </row>
    <row r="50" spans="1:13" ht="25.5" x14ac:dyDescent="0.25">
      <c r="A50" s="18">
        <v>6</v>
      </c>
      <c r="B50" s="12">
        <v>201042345</v>
      </c>
      <c r="C50" s="12" t="s">
        <v>112</v>
      </c>
      <c r="D50" s="12" t="s">
        <v>299</v>
      </c>
      <c r="E50" s="12">
        <v>6</v>
      </c>
      <c r="F50" s="12" t="s">
        <v>298</v>
      </c>
      <c r="G50" s="12" t="s">
        <v>20</v>
      </c>
      <c r="H50" s="12" t="s">
        <v>149</v>
      </c>
      <c r="I50" s="12" t="s">
        <v>181</v>
      </c>
      <c r="J50" s="23">
        <v>36</v>
      </c>
      <c r="K50" s="13">
        <v>11700</v>
      </c>
      <c r="L50" s="19">
        <v>11526</v>
      </c>
      <c r="M50" s="11" t="s">
        <v>241</v>
      </c>
    </row>
    <row r="51" spans="1:13" ht="38.25" x14ac:dyDescent="0.25">
      <c r="A51" s="33">
        <v>7</v>
      </c>
      <c r="B51" s="12">
        <v>201042345</v>
      </c>
      <c r="C51" s="12" t="s">
        <v>109</v>
      </c>
      <c r="D51" s="12" t="s">
        <v>301</v>
      </c>
      <c r="E51" s="12">
        <v>1</v>
      </c>
      <c r="F51" s="12" t="s">
        <v>300</v>
      </c>
      <c r="G51" s="12" t="s">
        <v>20</v>
      </c>
      <c r="H51" s="12" t="s">
        <v>146</v>
      </c>
      <c r="I51" s="12" t="s">
        <v>182</v>
      </c>
      <c r="J51" s="23">
        <v>1</v>
      </c>
      <c r="K51" s="13">
        <v>3400</v>
      </c>
      <c r="L51" s="19">
        <v>1990</v>
      </c>
      <c r="M51" s="11" t="s">
        <v>241</v>
      </c>
    </row>
    <row r="52" spans="1:13" ht="38.25" x14ac:dyDescent="0.25">
      <c r="A52" s="18">
        <v>8</v>
      </c>
      <c r="B52" s="12">
        <v>201042345</v>
      </c>
      <c r="C52" s="12" t="s">
        <v>113</v>
      </c>
      <c r="D52" s="12" t="s">
        <v>303</v>
      </c>
      <c r="E52" s="12">
        <v>2</v>
      </c>
      <c r="F52" s="12" t="s">
        <v>302</v>
      </c>
      <c r="G52" s="12" t="s">
        <v>20</v>
      </c>
      <c r="H52" s="12" t="s">
        <v>146</v>
      </c>
      <c r="I52" s="12" t="s">
        <v>183</v>
      </c>
      <c r="J52" s="23">
        <v>3</v>
      </c>
      <c r="K52" s="44">
        <v>9900</v>
      </c>
      <c r="L52" s="19">
        <v>4998.8999999999996</v>
      </c>
      <c r="M52" s="11" t="s">
        <v>241</v>
      </c>
    </row>
    <row r="53" spans="1:13" ht="25.5" x14ac:dyDescent="0.25">
      <c r="A53" s="33">
        <v>9</v>
      </c>
      <c r="B53" s="12">
        <v>201042345</v>
      </c>
      <c r="C53" s="12" t="s">
        <v>114</v>
      </c>
      <c r="D53" s="12" t="s">
        <v>305</v>
      </c>
      <c r="E53" s="12">
        <v>50</v>
      </c>
      <c r="F53" s="43" t="s">
        <v>304</v>
      </c>
      <c r="G53" s="12" t="s">
        <v>20</v>
      </c>
      <c r="H53" s="12" t="s">
        <v>150</v>
      </c>
      <c r="I53" s="12" t="s">
        <v>184</v>
      </c>
      <c r="J53" s="23">
        <v>7</v>
      </c>
      <c r="K53" s="13">
        <v>500</v>
      </c>
      <c r="L53" s="19">
        <v>500</v>
      </c>
      <c r="M53" s="11" t="s">
        <v>241</v>
      </c>
    </row>
    <row r="54" spans="1:13" ht="25.5" x14ac:dyDescent="0.25">
      <c r="A54" s="18">
        <v>10</v>
      </c>
      <c r="B54" s="12">
        <v>201042345</v>
      </c>
      <c r="C54" s="12" t="s">
        <v>115</v>
      </c>
      <c r="D54" s="12" t="s">
        <v>307</v>
      </c>
      <c r="E54" s="12">
        <v>25</v>
      </c>
      <c r="F54" s="12" t="s">
        <v>306</v>
      </c>
      <c r="G54" s="12" t="s">
        <v>20</v>
      </c>
      <c r="H54" s="12" t="s">
        <v>151</v>
      </c>
      <c r="I54" s="12" t="s">
        <v>185</v>
      </c>
      <c r="J54" s="23">
        <v>7</v>
      </c>
      <c r="K54" s="13">
        <v>1200</v>
      </c>
      <c r="L54" s="19">
        <v>797.5</v>
      </c>
      <c r="M54" s="11" t="s">
        <v>241</v>
      </c>
    </row>
    <row r="55" spans="1:13" ht="38.25" x14ac:dyDescent="0.25">
      <c r="A55" s="33">
        <v>11</v>
      </c>
      <c r="B55" s="12">
        <v>201042345</v>
      </c>
      <c r="C55" s="12" t="s">
        <v>116</v>
      </c>
      <c r="D55" s="12" t="s">
        <v>309</v>
      </c>
      <c r="E55" s="12">
        <v>1</v>
      </c>
      <c r="F55" s="12" t="s">
        <v>308</v>
      </c>
      <c r="G55" s="12" t="s">
        <v>20</v>
      </c>
      <c r="H55" s="12" t="s">
        <v>152</v>
      </c>
      <c r="I55" s="12" t="s">
        <v>186</v>
      </c>
      <c r="J55" s="23">
        <v>10</v>
      </c>
      <c r="K55" s="13">
        <v>9900</v>
      </c>
      <c r="L55" s="19">
        <v>9500</v>
      </c>
      <c r="M55" s="11" t="s">
        <v>241</v>
      </c>
    </row>
    <row r="56" spans="1:13" ht="25.5" x14ac:dyDescent="0.25">
      <c r="A56" s="18">
        <v>12</v>
      </c>
      <c r="B56" s="12">
        <v>201042345</v>
      </c>
      <c r="C56" s="12" t="s">
        <v>24</v>
      </c>
      <c r="D56" s="12" t="s">
        <v>311</v>
      </c>
      <c r="E56" s="12">
        <v>50</v>
      </c>
      <c r="F56" s="12" t="s">
        <v>310</v>
      </c>
      <c r="G56" s="12" t="s">
        <v>20</v>
      </c>
      <c r="H56" s="12" t="s">
        <v>27</v>
      </c>
      <c r="I56" s="12" t="s">
        <v>187</v>
      </c>
      <c r="J56" s="23">
        <v>10</v>
      </c>
      <c r="K56" s="13">
        <v>675</v>
      </c>
      <c r="L56" s="19">
        <v>407.4</v>
      </c>
      <c r="M56" s="11" t="s">
        <v>241</v>
      </c>
    </row>
    <row r="57" spans="1:13" ht="25.5" x14ac:dyDescent="0.25">
      <c r="A57" s="33">
        <v>13</v>
      </c>
      <c r="B57" s="12">
        <v>201042345</v>
      </c>
      <c r="C57" s="12" t="s">
        <v>117</v>
      </c>
      <c r="D57" s="43" t="s">
        <v>314</v>
      </c>
      <c r="E57" s="12">
        <v>6</v>
      </c>
      <c r="F57" s="12" t="s">
        <v>312</v>
      </c>
      <c r="G57" s="12" t="s">
        <v>20</v>
      </c>
      <c r="H57" s="12" t="s">
        <v>153</v>
      </c>
      <c r="I57" s="12" t="s">
        <v>188</v>
      </c>
      <c r="J57" s="23">
        <v>10</v>
      </c>
      <c r="K57" s="13">
        <v>258</v>
      </c>
      <c r="L57" s="19">
        <v>180</v>
      </c>
      <c r="M57" s="11" t="s">
        <v>241</v>
      </c>
    </row>
    <row r="58" spans="1:13" ht="25.5" x14ac:dyDescent="0.25">
      <c r="A58" s="18">
        <v>14</v>
      </c>
      <c r="B58" s="12">
        <v>201042345</v>
      </c>
      <c r="C58" s="12" t="s">
        <v>118</v>
      </c>
      <c r="D58" s="12" t="s">
        <v>315</v>
      </c>
      <c r="E58" s="12">
        <v>50</v>
      </c>
      <c r="F58" s="12" t="s">
        <v>313</v>
      </c>
      <c r="G58" s="12" t="s">
        <v>20</v>
      </c>
      <c r="H58" s="12" t="s">
        <v>153</v>
      </c>
      <c r="I58" s="12" t="s">
        <v>189</v>
      </c>
      <c r="J58" s="23">
        <v>5</v>
      </c>
      <c r="K58" s="13">
        <v>225</v>
      </c>
      <c r="L58" s="19">
        <v>200</v>
      </c>
      <c r="M58" s="11" t="s">
        <v>241</v>
      </c>
    </row>
    <row r="59" spans="1:13" ht="25.5" x14ac:dyDescent="0.25">
      <c r="A59" s="33">
        <v>15</v>
      </c>
      <c r="B59" s="12">
        <v>201042345</v>
      </c>
      <c r="C59" s="12" t="s">
        <v>25</v>
      </c>
      <c r="D59" s="12" t="s">
        <v>317</v>
      </c>
      <c r="E59" s="12">
        <v>100</v>
      </c>
      <c r="F59" s="12" t="s">
        <v>316</v>
      </c>
      <c r="G59" s="12" t="s">
        <v>20</v>
      </c>
      <c r="H59" s="12" t="s">
        <v>27</v>
      </c>
      <c r="I59" s="12" t="s">
        <v>190</v>
      </c>
      <c r="J59" s="23">
        <v>10</v>
      </c>
      <c r="K59" s="13">
        <v>1300</v>
      </c>
      <c r="L59" s="19">
        <v>1044.4000000000001</v>
      </c>
      <c r="M59" s="11" t="s">
        <v>241</v>
      </c>
    </row>
    <row r="60" spans="1:13" ht="25.5" x14ac:dyDescent="0.25">
      <c r="A60" s="18">
        <v>16</v>
      </c>
      <c r="B60" s="12">
        <v>201042345</v>
      </c>
      <c r="C60" s="12" t="s">
        <v>23</v>
      </c>
      <c r="D60" s="12" t="s">
        <v>319</v>
      </c>
      <c r="E60" s="12">
        <v>100</v>
      </c>
      <c r="F60" s="12" t="s">
        <v>318</v>
      </c>
      <c r="G60" s="12" t="s">
        <v>20</v>
      </c>
      <c r="H60" s="12" t="s">
        <v>27</v>
      </c>
      <c r="I60" s="12" t="s">
        <v>191</v>
      </c>
      <c r="J60" s="23">
        <v>10</v>
      </c>
      <c r="K60" s="13">
        <v>1556.8</v>
      </c>
      <c r="L60" s="19">
        <v>1523.2</v>
      </c>
      <c r="M60" s="11" t="s">
        <v>241</v>
      </c>
    </row>
    <row r="61" spans="1:13" ht="25.5" x14ac:dyDescent="0.25">
      <c r="A61" s="33">
        <v>17</v>
      </c>
      <c r="B61" s="12">
        <v>201042345</v>
      </c>
      <c r="C61" s="12" t="s">
        <v>119</v>
      </c>
      <c r="D61" s="12" t="s">
        <v>314</v>
      </c>
      <c r="E61" s="12">
        <v>20</v>
      </c>
      <c r="F61" s="12" t="s">
        <v>320</v>
      </c>
      <c r="G61" s="12" t="s">
        <v>20</v>
      </c>
      <c r="H61" s="12" t="s">
        <v>153</v>
      </c>
      <c r="I61" s="12" t="s">
        <v>192</v>
      </c>
      <c r="J61" s="23">
        <v>10</v>
      </c>
      <c r="K61" s="13">
        <v>500</v>
      </c>
      <c r="L61" s="19">
        <v>480</v>
      </c>
      <c r="M61" s="11" t="s">
        <v>241</v>
      </c>
    </row>
    <row r="62" spans="1:13" ht="25.5" x14ac:dyDescent="0.25">
      <c r="A62" s="18">
        <v>18</v>
      </c>
      <c r="B62" s="12">
        <v>201042345</v>
      </c>
      <c r="C62" s="49" t="s">
        <v>120</v>
      </c>
      <c r="D62" s="12" t="s">
        <v>321</v>
      </c>
      <c r="E62" s="12">
        <v>50</v>
      </c>
      <c r="F62" s="12" t="s">
        <v>254</v>
      </c>
      <c r="G62" s="12" t="s">
        <v>20</v>
      </c>
      <c r="H62" s="12" t="s">
        <v>154</v>
      </c>
      <c r="I62" s="12" t="s">
        <v>193</v>
      </c>
      <c r="J62" s="23">
        <v>10</v>
      </c>
      <c r="K62" s="13">
        <v>2425</v>
      </c>
      <c r="L62" s="19">
        <v>2225</v>
      </c>
      <c r="M62" s="11" t="s">
        <v>243</v>
      </c>
    </row>
    <row r="63" spans="1:13" x14ac:dyDescent="0.25">
      <c r="A63" s="33">
        <v>19</v>
      </c>
      <c r="B63" s="12">
        <v>201042345</v>
      </c>
      <c r="C63" s="12" t="s">
        <v>121</v>
      </c>
      <c r="D63" s="12" t="s">
        <v>322</v>
      </c>
      <c r="E63" s="12">
        <v>2</v>
      </c>
      <c r="F63" s="12" t="s">
        <v>255</v>
      </c>
      <c r="G63" s="12" t="s">
        <v>20</v>
      </c>
      <c r="H63" s="12" t="s">
        <v>155</v>
      </c>
      <c r="I63" s="12" t="s">
        <v>194</v>
      </c>
      <c r="J63" s="23">
        <v>2</v>
      </c>
      <c r="K63" s="13">
        <v>22330</v>
      </c>
      <c r="L63" s="19">
        <v>22330</v>
      </c>
      <c r="M63" s="11" t="s">
        <v>243</v>
      </c>
    </row>
    <row r="64" spans="1:13" ht="25.5" x14ac:dyDescent="0.25">
      <c r="A64" s="18">
        <v>20</v>
      </c>
      <c r="B64" s="12">
        <v>201042345</v>
      </c>
      <c r="C64" s="12" t="s">
        <v>122</v>
      </c>
      <c r="D64" s="12" t="s">
        <v>323</v>
      </c>
      <c r="E64" s="12">
        <v>3</v>
      </c>
      <c r="F64" s="12" t="s">
        <v>256</v>
      </c>
      <c r="G64" s="12" t="s">
        <v>20</v>
      </c>
      <c r="H64" s="12" t="s">
        <v>155</v>
      </c>
      <c r="I64" s="12" t="s">
        <v>195</v>
      </c>
      <c r="J64" s="23">
        <v>1</v>
      </c>
      <c r="K64" s="13">
        <v>24465</v>
      </c>
      <c r="L64" s="19">
        <v>24465</v>
      </c>
      <c r="M64" s="11" t="s">
        <v>243</v>
      </c>
    </row>
    <row r="65" spans="1:13" ht="25.5" x14ac:dyDescent="0.25">
      <c r="A65" s="33">
        <v>21</v>
      </c>
      <c r="B65" s="12">
        <v>201042345</v>
      </c>
      <c r="C65" s="12" t="s">
        <v>21</v>
      </c>
      <c r="D65" s="12" t="s">
        <v>321</v>
      </c>
      <c r="E65" s="12">
        <v>100</v>
      </c>
      <c r="F65" s="12" t="s">
        <v>257</v>
      </c>
      <c r="G65" s="12" t="s">
        <v>20</v>
      </c>
      <c r="H65" s="12" t="s">
        <v>156</v>
      </c>
      <c r="I65" s="12" t="s">
        <v>196</v>
      </c>
      <c r="J65" s="23">
        <v>7</v>
      </c>
      <c r="K65" s="13">
        <v>4990</v>
      </c>
      <c r="L65" s="19">
        <v>4700</v>
      </c>
      <c r="M65" s="11" t="s">
        <v>244</v>
      </c>
    </row>
    <row r="66" spans="1:13" ht="38.25" x14ac:dyDescent="0.25">
      <c r="A66" s="18">
        <v>22</v>
      </c>
      <c r="B66" s="12">
        <v>201042345</v>
      </c>
      <c r="C66" s="12" t="s">
        <v>123</v>
      </c>
      <c r="D66" s="12" t="s">
        <v>324</v>
      </c>
      <c r="E66" s="12">
        <v>1</v>
      </c>
      <c r="F66" s="12" t="s">
        <v>258</v>
      </c>
      <c r="G66" s="12" t="s">
        <v>20</v>
      </c>
      <c r="H66" s="12" t="s">
        <v>157</v>
      </c>
      <c r="I66" s="12" t="s">
        <v>197</v>
      </c>
      <c r="J66" s="23">
        <v>3</v>
      </c>
      <c r="K66" s="13">
        <v>7160</v>
      </c>
      <c r="L66" s="19">
        <v>7100</v>
      </c>
      <c r="M66" s="11" t="s">
        <v>245</v>
      </c>
    </row>
    <row r="67" spans="1:13" ht="38.25" x14ac:dyDescent="0.25">
      <c r="A67" s="33">
        <v>23</v>
      </c>
      <c r="B67" s="12">
        <v>201042345</v>
      </c>
      <c r="C67" s="12" t="s">
        <v>124</v>
      </c>
      <c r="D67" s="12" t="s">
        <v>325</v>
      </c>
      <c r="E67" s="12">
        <v>14</v>
      </c>
      <c r="F67" s="12" t="s">
        <v>259</v>
      </c>
      <c r="G67" s="12" t="s">
        <v>20</v>
      </c>
      <c r="H67" s="12" t="s">
        <v>157</v>
      </c>
      <c r="I67" s="12" t="s">
        <v>198</v>
      </c>
      <c r="J67" s="23">
        <v>3</v>
      </c>
      <c r="K67" s="13">
        <v>3150</v>
      </c>
      <c r="L67" s="19">
        <v>3080</v>
      </c>
      <c r="M67" s="11" t="s">
        <v>245</v>
      </c>
    </row>
    <row r="68" spans="1:13" ht="38.25" x14ac:dyDescent="0.25">
      <c r="A68" s="18">
        <v>24</v>
      </c>
      <c r="B68" s="12">
        <v>201042345</v>
      </c>
      <c r="C68" s="12" t="s">
        <v>125</v>
      </c>
      <c r="D68" s="12" t="s">
        <v>326</v>
      </c>
      <c r="E68" s="12">
        <v>1</v>
      </c>
      <c r="F68" s="12" t="s">
        <v>260</v>
      </c>
      <c r="G68" s="12" t="s">
        <v>20</v>
      </c>
      <c r="H68" s="12" t="s">
        <v>158</v>
      </c>
      <c r="I68" s="12" t="s">
        <v>199</v>
      </c>
      <c r="J68" s="23">
        <v>10</v>
      </c>
      <c r="K68" s="13">
        <v>2500</v>
      </c>
      <c r="L68" s="19">
        <v>1199.9770000000001</v>
      </c>
      <c r="M68" s="11" t="s">
        <v>245</v>
      </c>
    </row>
    <row r="69" spans="1:13" ht="38.25" x14ac:dyDescent="0.25">
      <c r="A69" s="33">
        <v>25</v>
      </c>
      <c r="B69" s="12">
        <v>201042345</v>
      </c>
      <c r="C69" s="12" t="s">
        <v>126</v>
      </c>
      <c r="D69" s="12" t="s">
        <v>327</v>
      </c>
      <c r="E69" s="12">
        <v>6</v>
      </c>
      <c r="F69" s="12" t="s">
        <v>261</v>
      </c>
      <c r="G69" s="12" t="s">
        <v>20</v>
      </c>
      <c r="H69" s="12" t="s">
        <v>157</v>
      </c>
      <c r="I69" s="12" t="s">
        <v>200</v>
      </c>
      <c r="J69" s="23">
        <v>3</v>
      </c>
      <c r="K69" s="13">
        <v>8985</v>
      </c>
      <c r="L69" s="19">
        <v>8985</v>
      </c>
      <c r="M69" s="11" t="s">
        <v>245</v>
      </c>
    </row>
    <row r="70" spans="1:13" ht="38.25" x14ac:dyDescent="0.25">
      <c r="A70" s="18">
        <v>26</v>
      </c>
      <c r="B70" s="12">
        <v>201042345</v>
      </c>
      <c r="C70" s="12" t="s">
        <v>127</v>
      </c>
      <c r="D70" s="12" t="s">
        <v>328</v>
      </c>
      <c r="E70" s="12">
        <v>1</v>
      </c>
      <c r="F70" s="12" t="s">
        <v>262</v>
      </c>
      <c r="G70" s="12" t="s">
        <v>20</v>
      </c>
      <c r="H70" s="12" t="s">
        <v>157</v>
      </c>
      <c r="I70" s="12" t="s">
        <v>201</v>
      </c>
      <c r="J70" s="23">
        <v>3</v>
      </c>
      <c r="K70" s="13">
        <v>3600</v>
      </c>
      <c r="L70" s="19">
        <v>3595</v>
      </c>
      <c r="M70" s="11" t="s">
        <v>245</v>
      </c>
    </row>
    <row r="71" spans="1:13" ht="38.25" x14ac:dyDescent="0.25">
      <c r="A71" s="33">
        <v>27</v>
      </c>
      <c r="B71" s="12">
        <v>201042345</v>
      </c>
      <c r="C71" s="12" t="s">
        <v>113</v>
      </c>
      <c r="D71" s="12" t="s">
        <v>303</v>
      </c>
      <c r="E71" s="12">
        <v>2</v>
      </c>
      <c r="F71" s="12" t="s">
        <v>263</v>
      </c>
      <c r="G71" s="12" t="s">
        <v>20</v>
      </c>
      <c r="H71" s="12" t="s">
        <v>146</v>
      </c>
      <c r="I71" s="12" t="s">
        <v>202</v>
      </c>
      <c r="J71" s="23">
        <v>3</v>
      </c>
      <c r="K71" s="13">
        <v>9900</v>
      </c>
      <c r="L71" s="19">
        <v>4999.91</v>
      </c>
      <c r="M71" s="11" t="s">
        <v>245</v>
      </c>
    </row>
    <row r="72" spans="1:13" ht="25.5" x14ac:dyDescent="0.25">
      <c r="A72" s="18">
        <v>28</v>
      </c>
      <c r="B72" s="12">
        <v>201042345</v>
      </c>
      <c r="C72" s="12" t="s">
        <v>128</v>
      </c>
      <c r="D72" s="12" t="s">
        <v>329</v>
      </c>
      <c r="E72" s="12">
        <v>1</v>
      </c>
      <c r="F72" s="12" t="s">
        <v>264</v>
      </c>
      <c r="G72" s="12" t="s">
        <v>20</v>
      </c>
      <c r="H72" s="12" t="s">
        <v>159</v>
      </c>
      <c r="I72" s="12" t="s">
        <v>203</v>
      </c>
      <c r="J72" s="23">
        <v>3</v>
      </c>
      <c r="K72" s="13">
        <v>4000</v>
      </c>
      <c r="L72" s="19">
        <v>4000</v>
      </c>
      <c r="M72" s="11" t="s">
        <v>246</v>
      </c>
    </row>
    <row r="73" spans="1:13" ht="25.5" x14ac:dyDescent="0.25">
      <c r="A73" s="33">
        <v>29</v>
      </c>
      <c r="B73" s="12">
        <v>201042345</v>
      </c>
      <c r="C73" s="12" t="s">
        <v>129</v>
      </c>
      <c r="D73" s="12" t="s">
        <v>329</v>
      </c>
      <c r="E73" s="12">
        <v>1</v>
      </c>
      <c r="F73" s="12" t="s">
        <v>265</v>
      </c>
      <c r="G73" s="12" t="s">
        <v>20</v>
      </c>
      <c r="H73" s="12" t="s">
        <v>159</v>
      </c>
      <c r="I73" s="12" t="s">
        <v>204</v>
      </c>
      <c r="J73" s="23">
        <v>3</v>
      </c>
      <c r="K73" s="13">
        <v>4800</v>
      </c>
      <c r="L73" s="19">
        <v>4800</v>
      </c>
      <c r="M73" s="11" t="s">
        <v>246</v>
      </c>
    </row>
    <row r="74" spans="1:13" x14ac:dyDescent="0.25">
      <c r="A74" s="18">
        <v>30</v>
      </c>
      <c r="B74" s="12">
        <v>201042345</v>
      </c>
      <c r="C74" s="12" t="s">
        <v>130</v>
      </c>
      <c r="D74" s="12" t="s">
        <v>330</v>
      </c>
      <c r="E74" s="12">
        <v>30</v>
      </c>
      <c r="F74" s="12" t="s">
        <v>266</v>
      </c>
      <c r="G74" s="12" t="s">
        <v>20</v>
      </c>
      <c r="H74" s="12" t="s">
        <v>160</v>
      </c>
      <c r="I74" s="12" t="s">
        <v>205</v>
      </c>
      <c r="J74" s="23">
        <v>5</v>
      </c>
      <c r="K74" s="13">
        <v>1500</v>
      </c>
      <c r="L74" s="19">
        <v>867</v>
      </c>
      <c r="M74" s="11" t="s">
        <v>247</v>
      </c>
    </row>
    <row r="75" spans="1:13" ht="25.5" x14ac:dyDescent="0.25">
      <c r="A75" s="33">
        <v>31</v>
      </c>
      <c r="B75" s="12">
        <v>201042345</v>
      </c>
      <c r="C75" s="12" t="s">
        <v>131</v>
      </c>
      <c r="D75" s="12" t="s">
        <v>331</v>
      </c>
      <c r="E75" s="12">
        <v>30</v>
      </c>
      <c r="F75" s="12" t="s">
        <v>267</v>
      </c>
      <c r="G75" s="12" t="s">
        <v>20</v>
      </c>
      <c r="H75" s="12" t="s">
        <v>160</v>
      </c>
      <c r="I75" s="12" t="s">
        <v>206</v>
      </c>
      <c r="J75" s="23">
        <v>3</v>
      </c>
      <c r="K75" s="13">
        <v>600</v>
      </c>
      <c r="L75" s="19">
        <v>300</v>
      </c>
      <c r="M75" s="11" t="s">
        <v>247</v>
      </c>
    </row>
    <row r="76" spans="1:13" ht="25.5" x14ac:dyDescent="0.25">
      <c r="A76" s="18">
        <v>32</v>
      </c>
      <c r="B76" s="12">
        <v>201042345</v>
      </c>
      <c r="C76" s="12" t="s">
        <v>132</v>
      </c>
      <c r="D76" s="43" t="s">
        <v>331</v>
      </c>
      <c r="E76" s="12">
        <v>300</v>
      </c>
      <c r="F76" s="12" t="s">
        <v>268</v>
      </c>
      <c r="G76" s="12" t="s">
        <v>20</v>
      </c>
      <c r="H76" s="12" t="s">
        <v>160</v>
      </c>
      <c r="I76" s="12" t="s">
        <v>207</v>
      </c>
      <c r="J76" s="23">
        <v>3</v>
      </c>
      <c r="K76" s="13">
        <v>900</v>
      </c>
      <c r="L76" s="19">
        <v>450</v>
      </c>
      <c r="M76" s="11" t="s">
        <v>247</v>
      </c>
    </row>
    <row r="77" spans="1:13" ht="25.5" x14ac:dyDescent="0.25">
      <c r="A77" s="33">
        <v>33</v>
      </c>
      <c r="B77" s="12">
        <v>201042345</v>
      </c>
      <c r="C77" s="12" t="s">
        <v>133</v>
      </c>
      <c r="D77" s="12" t="s">
        <v>329</v>
      </c>
      <c r="E77" s="12">
        <v>1</v>
      </c>
      <c r="F77" s="12" t="s">
        <v>269</v>
      </c>
      <c r="G77" s="12" t="s">
        <v>20</v>
      </c>
      <c r="H77" s="12" t="s">
        <v>161</v>
      </c>
      <c r="I77" s="12" t="s">
        <v>208</v>
      </c>
      <c r="J77" s="23">
        <v>15</v>
      </c>
      <c r="K77" s="13">
        <v>4000</v>
      </c>
      <c r="L77" s="19">
        <v>3999.221</v>
      </c>
      <c r="M77" s="11" t="s">
        <v>247</v>
      </c>
    </row>
    <row r="78" spans="1:13" x14ac:dyDescent="0.25">
      <c r="A78" s="18">
        <v>34</v>
      </c>
      <c r="B78" s="12">
        <v>201042345</v>
      </c>
      <c r="C78" s="12" t="s">
        <v>132</v>
      </c>
      <c r="D78" s="34" t="s">
        <v>332</v>
      </c>
      <c r="E78" s="12">
        <v>300</v>
      </c>
      <c r="F78" s="12" t="s">
        <v>270</v>
      </c>
      <c r="G78" s="12" t="s">
        <v>20</v>
      </c>
      <c r="H78" s="12" t="s">
        <v>160</v>
      </c>
      <c r="I78" s="12" t="s">
        <v>209</v>
      </c>
      <c r="J78" s="23">
        <v>3</v>
      </c>
      <c r="K78" s="13">
        <v>900</v>
      </c>
      <c r="L78" s="19">
        <v>450</v>
      </c>
      <c r="M78" s="11" t="s">
        <v>247</v>
      </c>
    </row>
    <row r="79" spans="1:13" x14ac:dyDescent="0.25">
      <c r="A79" s="33">
        <v>35</v>
      </c>
      <c r="B79" s="12">
        <v>201042345</v>
      </c>
      <c r="C79" s="12" t="s">
        <v>131</v>
      </c>
      <c r="D79" s="34" t="s">
        <v>330</v>
      </c>
      <c r="E79" s="12">
        <v>80</v>
      </c>
      <c r="F79" s="12" t="s">
        <v>271</v>
      </c>
      <c r="G79" s="12" t="s">
        <v>20</v>
      </c>
      <c r="H79" s="12" t="s">
        <v>160</v>
      </c>
      <c r="I79" s="12" t="s">
        <v>210</v>
      </c>
      <c r="J79" s="23">
        <v>3</v>
      </c>
      <c r="K79" s="13">
        <v>1600</v>
      </c>
      <c r="L79" s="19">
        <v>800</v>
      </c>
      <c r="M79" s="11" t="s">
        <v>247</v>
      </c>
    </row>
    <row r="80" spans="1:13" x14ac:dyDescent="0.25">
      <c r="A80" s="18">
        <v>36</v>
      </c>
      <c r="B80" s="12">
        <v>201042345</v>
      </c>
      <c r="C80" s="12" t="s">
        <v>130</v>
      </c>
      <c r="D80" s="34" t="s">
        <v>330</v>
      </c>
      <c r="E80" s="12">
        <v>50</v>
      </c>
      <c r="F80" s="12" t="s">
        <v>272</v>
      </c>
      <c r="G80" s="12" t="s">
        <v>20</v>
      </c>
      <c r="H80" s="12" t="s">
        <v>160</v>
      </c>
      <c r="I80" s="12" t="s">
        <v>211</v>
      </c>
      <c r="J80" s="23">
        <v>5</v>
      </c>
      <c r="K80" s="13">
        <v>2500</v>
      </c>
      <c r="L80" s="19">
        <v>1250</v>
      </c>
      <c r="M80" s="11" t="s">
        <v>247</v>
      </c>
    </row>
    <row r="81" spans="1:13" ht="38.25" x14ac:dyDescent="0.25">
      <c r="A81" s="33">
        <v>37</v>
      </c>
      <c r="B81" s="12">
        <v>201042345</v>
      </c>
      <c r="C81" s="12" t="s">
        <v>334</v>
      </c>
      <c r="D81" s="34" t="s">
        <v>333</v>
      </c>
      <c r="E81" s="12">
        <v>5</v>
      </c>
      <c r="F81" s="12" t="s">
        <v>273</v>
      </c>
      <c r="G81" s="12" t="s">
        <v>20</v>
      </c>
      <c r="H81" s="12" t="s">
        <v>162</v>
      </c>
      <c r="I81" s="12" t="s">
        <v>212</v>
      </c>
      <c r="J81" s="23">
        <v>15</v>
      </c>
      <c r="K81" s="13">
        <v>25000</v>
      </c>
      <c r="L81" s="19">
        <v>22734</v>
      </c>
      <c r="M81" s="11" t="s">
        <v>247</v>
      </c>
    </row>
    <row r="82" spans="1:13" ht="38.25" x14ac:dyDescent="0.25">
      <c r="A82" s="18">
        <v>38</v>
      </c>
      <c r="B82" s="12">
        <v>201042345</v>
      </c>
      <c r="C82" s="12" t="s">
        <v>134</v>
      </c>
      <c r="D82" s="34" t="s">
        <v>335</v>
      </c>
      <c r="E82" s="12">
        <v>50</v>
      </c>
      <c r="F82" s="12" t="s">
        <v>274</v>
      </c>
      <c r="G82" s="12" t="s">
        <v>20</v>
      </c>
      <c r="H82" s="12" t="s">
        <v>163</v>
      </c>
      <c r="I82" s="12" t="s">
        <v>213</v>
      </c>
      <c r="J82" s="23">
        <v>10</v>
      </c>
      <c r="K82" s="13">
        <v>1000</v>
      </c>
      <c r="L82" s="19">
        <v>900</v>
      </c>
      <c r="M82" s="11" t="s">
        <v>242</v>
      </c>
    </row>
    <row r="83" spans="1:13" ht="38.25" x14ac:dyDescent="0.25">
      <c r="A83" s="33">
        <v>39</v>
      </c>
      <c r="B83" s="12">
        <v>201042345</v>
      </c>
      <c r="C83" s="12" t="s">
        <v>29</v>
      </c>
      <c r="D83" s="34" t="s">
        <v>336</v>
      </c>
      <c r="E83" s="12">
        <v>20</v>
      </c>
      <c r="F83" s="12" t="s">
        <v>275</v>
      </c>
      <c r="G83" s="12" t="s">
        <v>20</v>
      </c>
      <c r="H83" s="12" t="s">
        <v>164</v>
      </c>
      <c r="I83" s="12" t="s">
        <v>214</v>
      </c>
      <c r="J83" s="23">
        <v>2</v>
      </c>
      <c r="K83" s="13">
        <v>700</v>
      </c>
      <c r="L83" s="19">
        <v>570</v>
      </c>
      <c r="M83" s="11" t="s">
        <v>242</v>
      </c>
    </row>
    <row r="84" spans="1:13" ht="25.5" x14ac:dyDescent="0.25">
      <c r="A84" s="18">
        <v>40</v>
      </c>
      <c r="B84" s="12">
        <v>201042345</v>
      </c>
      <c r="C84" s="12" t="s">
        <v>21</v>
      </c>
      <c r="D84" s="34" t="s">
        <v>337</v>
      </c>
      <c r="E84" s="12">
        <v>22</v>
      </c>
      <c r="F84" s="12" t="s">
        <v>276</v>
      </c>
      <c r="G84" s="12" t="s">
        <v>20</v>
      </c>
      <c r="H84" s="12" t="s">
        <v>163</v>
      </c>
      <c r="I84" s="12" t="s">
        <v>215</v>
      </c>
      <c r="J84" s="23">
        <v>15</v>
      </c>
      <c r="K84" s="13">
        <v>1056</v>
      </c>
      <c r="L84" s="19">
        <v>946</v>
      </c>
      <c r="M84" s="11" t="s">
        <v>242</v>
      </c>
    </row>
    <row r="85" spans="1:13" ht="25.5" x14ac:dyDescent="0.25">
      <c r="A85" s="33">
        <v>41</v>
      </c>
      <c r="B85" s="12">
        <v>201042345</v>
      </c>
      <c r="C85" s="12" t="s">
        <v>135</v>
      </c>
      <c r="D85" s="34" t="s">
        <v>321</v>
      </c>
      <c r="E85" s="12">
        <v>100</v>
      </c>
      <c r="F85" s="12" t="s">
        <v>277</v>
      </c>
      <c r="G85" s="12" t="s">
        <v>20</v>
      </c>
      <c r="H85" s="12" t="s">
        <v>156</v>
      </c>
      <c r="I85" s="12" t="s">
        <v>216</v>
      </c>
      <c r="J85" s="23">
        <v>7</v>
      </c>
      <c r="K85" s="13">
        <v>4990</v>
      </c>
      <c r="L85" s="19">
        <v>4190</v>
      </c>
      <c r="M85" s="11" t="s">
        <v>248</v>
      </c>
    </row>
    <row r="86" spans="1:13" x14ac:dyDescent="0.25">
      <c r="A86" s="18">
        <v>42</v>
      </c>
      <c r="B86" s="12">
        <v>201042345</v>
      </c>
      <c r="C86" s="12" t="s">
        <v>136</v>
      </c>
      <c r="D86" s="34" t="s">
        <v>338</v>
      </c>
      <c r="E86" s="12">
        <v>100</v>
      </c>
      <c r="F86" s="12" t="s">
        <v>278</v>
      </c>
      <c r="G86" s="12" t="s">
        <v>20</v>
      </c>
      <c r="H86" s="12" t="s">
        <v>165</v>
      </c>
      <c r="I86" s="12" t="s">
        <v>217</v>
      </c>
      <c r="J86" s="23">
        <v>10</v>
      </c>
      <c r="K86" s="13">
        <v>5000</v>
      </c>
      <c r="L86" s="19">
        <v>2700</v>
      </c>
      <c r="M86" s="11" t="s">
        <v>248</v>
      </c>
    </row>
    <row r="87" spans="1:13" x14ac:dyDescent="0.25">
      <c r="A87" s="33">
        <v>43</v>
      </c>
      <c r="B87" s="12">
        <v>201042345</v>
      </c>
      <c r="C87" s="12" t="s">
        <v>137</v>
      </c>
      <c r="D87" s="34" t="s">
        <v>339</v>
      </c>
      <c r="E87" s="12">
        <v>400</v>
      </c>
      <c r="F87" s="12" t="s">
        <v>279</v>
      </c>
      <c r="G87" s="12" t="s">
        <v>20</v>
      </c>
      <c r="H87" s="12" t="s">
        <v>166</v>
      </c>
      <c r="I87" s="12" t="s">
        <v>218</v>
      </c>
      <c r="J87" s="23">
        <v>10</v>
      </c>
      <c r="K87" s="13">
        <v>1200</v>
      </c>
      <c r="L87" s="19">
        <v>600</v>
      </c>
      <c r="M87" s="11" t="s">
        <v>248</v>
      </c>
    </row>
    <row r="88" spans="1:13" ht="25.5" x14ac:dyDescent="0.25">
      <c r="A88" s="18">
        <v>44</v>
      </c>
      <c r="B88" s="12">
        <v>201042345</v>
      </c>
      <c r="C88" s="12" t="s">
        <v>138</v>
      </c>
      <c r="D88" s="34" t="s">
        <v>321</v>
      </c>
      <c r="E88" s="12">
        <v>30</v>
      </c>
      <c r="F88" s="12" t="s">
        <v>280</v>
      </c>
      <c r="G88" s="12" t="s">
        <v>20</v>
      </c>
      <c r="H88" s="12" t="s">
        <v>167</v>
      </c>
      <c r="I88" s="12" t="s">
        <v>219</v>
      </c>
      <c r="J88" s="23">
        <v>10</v>
      </c>
      <c r="K88" s="13">
        <v>1500</v>
      </c>
      <c r="L88" s="19">
        <v>1470</v>
      </c>
      <c r="M88" s="11" t="s">
        <v>249</v>
      </c>
    </row>
    <row r="89" spans="1:13" x14ac:dyDescent="0.25">
      <c r="A89" s="33">
        <v>45</v>
      </c>
      <c r="B89" s="12">
        <v>201042345</v>
      </c>
      <c r="C89" s="12" t="s">
        <v>139</v>
      </c>
      <c r="D89" s="34" t="s">
        <v>332</v>
      </c>
      <c r="E89" s="12">
        <v>250</v>
      </c>
      <c r="F89" s="12" t="s">
        <v>281</v>
      </c>
      <c r="G89" s="12" t="s">
        <v>20</v>
      </c>
      <c r="H89" s="12" t="s">
        <v>168</v>
      </c>
      <c r="I89" s="12" t="s">
        <v>220</v>
      </c>
      <c r="J89" s="23">
        <v>10</v>
      </c>
      <c r="K89" s="13">
        <v>750</v>
      </c>
      <c r="L89" s="19">
        <v>549.75</v>
      </c>
      <c r="M89" s="11" t="s">
        <v>249</v>
      </c>
    </row>
    <row r="90" spans="1:13" ht="38.25" x14ac:dyDescent="0.25">
      <c r="A90" s="18">
        <v>46</v>
      </c>
      <c r="B90" s="12">
        <v>201042345</v>
      </c>
      <c r="C90" s="12" t="s">
        <v>140</v>
      </c>
      <c r="D90" s="34" t="s">
        <v>340</v>
      </c>
      <c r="E90" s="12">
        <v>3</v>
      </c>
      <c r="F90" s="12" t="s">
        <v>282</v>
      </c>
      <c r="G90" s="12" t="s">
        <v>20</v>
      </c>
      <c r="H90" s="12" t="s">
        <v>169</v>
      </c>
      <c r="I90" s="12" t="s">
        <v>221</v>
      </c>
      <c r="J90" s="23">
        <v>1</v>
      </c>
      <c r="K90" s="13">
        <v>3000</v>
      </c>
      <c r="L90" s="19">
        <v>1005</v>
      </c>
      <c r="M90" s="11" t="s">
        <v>250</v>
      </c>
    </row>
    <row r="91" spans="1:13" x14ac:dyDescent="0.25">
      <c r="A91" s="33">
        <v>47</v>
      </c>
      <c r="B91" s="12">
        <v>201042345</v>
      </c>
      <c r="C91" s="12" t="s">
        <v>141</v>
      </c>
      <c r="D91" s="34" t="s">
        <v>341</v>
      </c>
      <c r="E91" s="12">
        <v>10</v>
      </c>
      <c r="F91" s="12" t="s">
        <v>283</v>
      </c>
      <c r="G91" s="12" t="s">
        <v>20</v>
      </c>
      <c r="H91" s="12" t="s">
        <v>30</v>
      </c>
      <c r="I91" s="12" t="s">
        <v>222</v>
      </c>
      <c r="J91" s="23">
        <v>1</v>
      </c>
      <c r="K91" s="13">
        <v>550</v>
      </c>
      <c r="L91" s="19">
        <v>330</v>
      </c>
      <c r="M91" s="11" t="s">
        <v>250</v>
      </c>
    </row>
    <row r="92" spans="1:13" x14ac:dyDescent="0.25">
      <c r="A92" s="18">
        <v>48</v>
      </c>
      <c r="B92" s="12">
        <v>201042345</v>
      </c>
      <c r="C92" s="12" t="s">
        <v>142</v>
      </c>
      <c r="D92" s="34" t="s">
        <v>342</v>
      </c>
      <c r="E92" s="12">
        <v>2</v>
      </c>
      <c r="F92" s="12" t="s">
        <v>284</v>
      </c>
      <c r="G92" s="12" t="s">
        <v>20</v>
      </c>
      <c r="H92" s="12" t="s">
        <v>170</v>
      </c>
      <c r="I92" s="12" t="s">
        <v>223</v>
      </c>
      <c r="J92" s="23">
        <v>10</v>
      </c>
      <c r="K92" s="13">
        <v>20000</v>
      </c>
      <c r="L92" s="19">
        <v>13730</v>
      </c>
      <c r="M92" s="11" t="s">
        <v>250</v>
      </c>
    </row>
    <row r="93" spans="1:13" x14ac:dyDescent="0.25">
      <c r="A93" s="33">
        <v>49</v>
      </c>
      <c r="B93" s="12">
        <v>201042345</v>
      </c>
      <c r="C93" s="12" t="s">
        <v>143</v>
      </c>
      <c r="D93" s="34" t="s">
        <v>343</v>
      </c>
      <c r="E93" s="12">
        <v>20</v>
      </c>
      <c r="F93" s="12" t="s">
        <v>285</v>
      </c>
      <c r="G93" s="12" t="s">
        <v>20</v>
      </c>
      <c r="H93" s="12" t="s">
        <v>171</v>
      </c>
      <c r="I93" s="12" t="s">
        <v>224</v>
      </c>
      <c r="J93" s="23">
        <v>14</v>
      </c>
      <c r="K93" s="13">
        <v>360</v>
      </c>
      <c r="L93" s="19">
        <v>280</v>
      </c>
      <c r="M93" s="11" t="s">
        <v>251</v>
      </c>
    </row>
    <row r="94" spans="1:13" x14ac:dyDescent="0.25">
      <c r="A94" s="18">
        <v>50</v>
      </c>
      <c r="B94" s="12">
        <v>201042345</v>
      </c>
      <c r="C94" s="12" t="s">
        <v>21</v>
      </c>
      <c r="D94" s="34" t="s">
        <v>337</v>
      </c>
      <c r="E94" s="12">
        <v>30</v>
      </c>
      <c r="F94" s="12" t="s">
        <v>286</v>
      </c>
      <c r="G94" s="12" t="s">
        <v>20</v>
      </c>
      <c r="H94" s="12" t="s">
        <v>172</v>
      </c>
      <c r="I94" s="12" t="s">
        <v>225</v>
      </c>
      <c r="J94" s="23">
        <v>15</v>
      </c>
      <c r="K94" s="13">
        <v>1650</v>
      </c>
      <c r="L94" s="19">
        <v>1320</v>
      </c>
      <c r="M94" s="11" t="s">
        <v>251</v>
      </c>
    </row>
    <row r="95" spans="1:13" x14ac:dyDescent="0.25">
      <c r="A95" s="33">
        <v>51</v>
      </c>
      <c r="B95" s="12">
        <v>201042345</v>
      </c>
      <c r="C95" s="12" t="s">
        <v>144</v>
      </c>
      <c r="D95" s="34" t="s">
        <v>344</v>
      </c>
      <c r="E95" s="12">
        <v>15</v>
      </c>
      <c r="F95" s="12" t="s">
        <v>287</v>
      </c>
      <c r="G95" s="12" t="s">
        <v>20</v>
      </c>
      <c r="H95" s="12" t="s">
        <v>173</v>
      </c>
      <c r="I95" s="12" t="s">
        <v>226</v>
      </c>
      <c r="J95" s="23">
        <v>3</v>
      </c>
      <c r="K95" s="13">
        <v>300</v>
      </c>
      <c r="L95" s="19">
        <v>300</v>
      </c>
      <c r="M95" s="11" t="s">
        <v>251</v>
      </c>
    </row>
    <row r="96" spans="1:13" x14ac:dyDescent="0.25">
      <c r="A96" s="18">
        <v>52</v>
      </c>
      <c r="B96" s="12">
        <v>201042345</v>
      </c>
      <c r="C96" s="12" t="s">
        <v>143</v>
      </c>
      <c r="D96" s="34" t="s">
        <v>343</v>
      </c>
      <c r="E96" s="12">
        <v>20</v>
      </c>
      <c r="F96" s="12" t="s">
        <v>288</v>
      </c>
      <c r="G96" s="12" t="s">
        <v>20</v>
      </c>
      <c r="H96" s="12" t="s">
        <v>171</v>
      </c>
      <c r="I96" s="12" t="s">
        <v>227</v>
      </c>
      <c r="J96" s="23">
        <v>14</v>
      </c>
      <c r="K96" s="13">
        <v>320</v>
      </c>
      <c r="L96" s="19">
        <v>260</v>
      </c>
      <c r="M96" s="11" t="s">
        <v>251</v>
      </c>
    </row>
    <row r="97" spans="1:13" x14ac:dyDescent="0.25">
      <c r="A97" s="33">
        <v>53</v>
      </c>
      <c r="B97" s="12">
        <v>201042345</v>
      </c>
      <c r="C97" s="29" t="s">
        <v>21</v>
      </c>
      <c r="D97" s="34" t="s">
        <v>337</v>
      </c>
      <c r="E97" s="12">
        <v>30</v>
      </c>
      <c r="F97" s="29" t="s">
        <v>289</v>
      </c>
      <c r="G97" s="12" t="s">
        <v>20</v>
      </c>
      <c r="H97" s="29" t="s">
        <v>172</v>
      </c>
      <c r="I97" s="29" t="s">
        <v>228</v>
      </c>
      <c r="J97" s="30">
        <v>7</v>
      </c>
      <c r="K97" s="13">
        <v>1650</v>
      </c>
      <c r="L97" s="32">
        <v>1440</v>
      </c>
      <c r="M97" s="11" t="s">
        <v>251</v>
      </c>
    </row>
    <row r="98" spans="1:13" ht="38.25" x14ac:dyDescent="0.25">
      <c r="A98" s="18">
        <v>54</v>
      </c>
      <c r="B98" s="12">
        <v>201042345</v>
      </c>
      <c r="C98" s="29" t="s">
        <v>113</v>
      </c>
      <c r="D98" s="34" t="s">
        <v>345</v>
      </c>
      <c r="E98" s="29">
        <v>1</v>
      </c>
      <c r="F98" s="43" t="s">
        <v>290</v>
      </c>
      <c r="G98" s="12" t="s">
        <v>20</v>
      </c>
      <c r="H98" s="29" t="s">
        <v>174</v>
      </c>
      <c r="I98" s="29" t="s">
        <v>229</v>
      </c>
      <c r="J98" s="30">
        <v>3</v>
      </c>
      <c r="K98" s="31">
        <v>3800</v>
      </c>
      <c r="L98" s="32">
        <v>1900</v>
      </c>
      <c r="M98" s="11" t="s">
        <v>251</v>
      </c>
    </row>
    <row r="99" spans="1:13" ht="26.25" thickBot="1" x14ac:dyDescent="0.3">
      <c r="A99" s="39">
        <v>55</v>
      </c>
      <c r="B99" s="29">
        <v>201042345</v>
      </c>
      <c r="C99" s="29" t="s">
        <v>145</v>
      </c>
      <c r="D99" s="29" t="s">
        <v>386</v>
      </c>
      <c r="E99" s="29">
        <v>5</v>
      </c>
      <c r="F99" s="46" t="s">
        <v>387</v>
      </c>
      <c r="G99" s="29" t="s">
        <v>20</v>
      </c>
      <c r="H99" s="29" t="s">
        <v>175</v>
      </c>
      <c r="I99" s="29" t="s">
        <v>230</v>
      </c>
      <c r="J99" s="30">
        <v>1</v>
      </c>
      <c r="K99" s="31">
        <v>65000</v>
      </c>
      <c r="L99" s="32">
        <v>22500</v>
      </c>
      <c r="M99" s="11" t="s">
        <v>243</v>
      </c>
    </row>
    <row r="100" spans="1:13" ht="16.5" thickBot="1" x14ac:dyDescent="0.3">
      <c r="A100" s="80" t="s">
        <v>11</v>
      </c>
      <c r="B100" s="81"/>
      <c r="C100" s="81"/>
      <c r="D100" s="81"/>
      <c r="E100" s="81"/>
      <c r="F100" s="81"/>
      <c r="G100" s="81"/>
      <c r="H100" s="81"/>
      <c r="I100" s="81"/>
      <c r="J100" s="82"/>
      <c r="K100" s="53">
        <f>SUM(K16:K99)</f>
        <v>616331.1</v>
      </c>
      <c r="L100" s="54">
        <f>SUM(L16:L99)</f>
        <v>384343.14800000004</v>
      </c>
    </row>
    <row r="101" spans="1:13" ht="16.5" thickBot="1" x14ac:dyDescent="0.3">
      <c r="A101" s="56" t="s">
        <v>12</v>
      </c>
      <c r="B101" s="57"/>
      <c r="C101" s="57"/>
      <c r="D101" s="57"/>
      <c r="E101" s="57"/>
      <c r="F101" s="57"/>
      <c r="G101" s="57"/>
      <c r="H101" s="57"/>
      <c r="I101" s="57"/>
      <c r="J101" s="58"/>
      <c r="K101" s="55">
        <f>+K100+K102</f>
        <v>1418875.311</v>
      </c>
      <c r="L101" s="55">
        <f>+L100+L102</f>
        <v>1036158.06</v>
      </c>
    </row>
    <row r="102" spans="1:13" hidden="1" x14ac:dyDescent="0.25">
      <c r="A102" s="4"/>
      <c r="K102" s="11">
        <v>802544.21100000001</v>
      </c>
      <c r="L102" s="11">
        <v>651814.91200000001</v>
      </c>
    </row>
    <row r="105" spans="1:13" ht="18.75" x14ac:dyDescent="0.3">
      <c r="B105" s="50"/>
      <c r="C105" s="50"/>
      <c r="D105" s="51"/>
      <c r="E105" s="52"/>
      <c r="F105" s="50"/>
      <c r="G105" s="50"/>
      <c r="H105" s="11"/>
      <c r="J105" s="50"/>
    </row>
    <row r="106" spans="1:13" hidden="1" x14ac:dyDescent="0.25"/>
    <row r="107" spans="1:13" hidden="1" x14ac:dyDescent="0.25"/>
    <row r="108" spans="1:13" hidden="1" x14ac:dyDescent="0.25"/>
  </sheetData>
  <autoFilter ref="A4:N101"/>
  <mergeCells count="10">
    <mergeCell ref="A101:J101"/>
    <mergeCell ref="A2:L2"/>
    <mergeCell ref="A6:L6"/>
    <mergeCell ref="A8:L8"/>
    <mergeCell ref="A13:L13"/>
    <mergeCell ref="A15:L15"/>
    <mergeCell ref="A44:L44"/>
    <mergeCell ref="A11:J11"/>
    <mergeCell ref="A12:J12"/>
    <mergeCell ref="A100:J100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Umumiy</vt:lpstr>
      <vt:lpstr>Umumiy!Область_печати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Asolat Sunnatova</cp:lastModifiedBy>
  <cp:lastPrinted>2025-07-10T12:32:36Z</cp:lastPrinted>
  <dcterms:created xsi:type="dcterms:W3CDTF">2015-06-05T18:19:34Z</dcterms:created>
  <dcterms:modified xsi:type="dcterms:W3CDTF">2025-07-15T06:36:50Z</dcterms:modified>
</cp:coreProperties>
</file>