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.sunnatova\Desktop\Очиклик индекси\2-квартал\Ишлар бошкармаси\"/>
    </mc:Choice>
  </mc:AlternateContent>
  <bookViews>
    <workbookView xWindow="0" yWindow="0" windowWidth="28800" windowHeight="12330"/>
  </bookViews>
  <sheets>
    <sheet name="sheet" sheetId="1" r:id="rId1"/>
  </sheets>
  <definedNames>
    <definedName name="_xlnm.Print_Area" localSheetId="0">sheet!$A$1:$K$182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H161" i="1" l="1"/>
  <c r="H160" i="1"/>
  <c r="H100" i="1"/>
  <c r="H74" i="1"/>
  <c r="H73" i="1"/>
  <c r="F177" i="1" l="1"/>
  <c r="G177" i="1" l="1"/>
  <c r="K177" i="1"/>
  <c r="J177" i="1"/>
  <c r="J178" i="1" s="1"/>
  <c r="I177" i="1"/>
  <c r="H177" i="1"/>
  <c r="H178" i="1" s="1"/>
</calcChain>
</file>

<file path=xl/sharedStrings.xml><?xml version="1.0" encoding="utf-8"?>
<sst xmlns="http://schemas.openxmlformats.org/spreadsheetml/2006/main" count="365" uniqueCount="251">
  <si>
    <t>№</t>
  </si>
  <si>
    <t>TRACKER 2</t>
  </si>
  <si>
    <t>10883AAA</t>
  </si>
  <si>
    <t>KIA SELTOS G728</t>
  </si>
  <si>
    <t>01200VBA</t>
  </si>
  <si>
    <t>LACETTI</t>
  </si>
  <si>
    <t>01903JMA</t>
  </si>
  <si>
    <t>NEXIA 3</t>
  </si>
  <si>
    <t>01820VKA</t>
  </si>
  <si>
    <t>01414VCA</t>
  </si>
  <si>
    <t>01855BGA</t>
  </si>
  <si>
    <t>LIFAN LF 1025</t>
  </si>
  <si>
    <t>01052TEA</t>
  </si>
  <si>
    <t>KIA SORENTO</t>
  </si>
  <si>
    <t>01747JFA</t>
  </si>
  <si>
    <t>TRAVERSE</t>
  </si>
  <si>
    <t>01702UZA</t>
  </si>
  <si>
    <t>KIA K5</t>
  </si>
  <si>
    <t>01702UZS</t>
  </si>
  <si>
    <t>TRACKER-2</t>
  </si>
  <si>
    <t>MALIBU 2</t>
  </si>
  <si>
    <t>SKODA KODIAQ STYLE</t>
  </si>
  <si>
    <t>01234NCA</t>
  </si>
  <si>
    <t>COBALT</t>
  </si>
  <si>
    <t xml:space="preserve">01767GDA </t>
  </si>
  <si>
    <t>LACETTI 2</t>
  </si>
  <si>
    <t xml:space="preserve">01525GAA </t>
  </si>
  <si>
    <t>30650GBA</t>
  </si>
  <si>
    <t>SPARK</t>
  </si>
  <si>
    <t>30293OAA</t>
  </si>
  <si>
    <t>MATIZ</t>
  </si>
  <si>
    <t>30045RAA</t>
  </si>
  <si>
    <t>30028QAA</t>
  </si>
  <si>
    <t>30835ABA</t>
  </si>
  <si>
    <t>30294OAA</t>
  </si>
  <si>
    <t>30480LAA</t>
  </si>
  <si>
    <t>30795BBA</t>
  </si>
  <si>
    <t>30640GBA</t>
  </si>
  <si>
    <t>LACETTI SX</t>
  </si>
  <si>
    <t>40109OBA</t>
  </si>
  <si>
    <t>MATIZ MX</t>
  </si>
  <si>
    <t>40491KBA</t>
  </si>
  <si>
    <t>40772UAA</t>
  </si>
  <si>
    <t>40085DBA</t>
  </si>
  <si>
    <t>40201EBA</t>
  </si>
  <si>
    <t>MATIZ M</t>
  </si>
  <si>
    <t>40424BBA</t>
  </si>
  <si>
    <t>40431ZAA</t>
  </si>
  <si>
    <t>40493KBA</t>
  </si>
  <si>
    <t>NEXIA CONC</t>
  </si>
  <si>
    <t>50232VAA</t>
  </si>
  <si>
    <t>NEXIA 3 AVGS16</t>
  </si>
  <si>
    <t>50401OAA</t>
  </si>
  <si>
    <t>50847RAA</t>
  </si>
  <si>
    <t>MATIZ DLX VO</t>
  </si>
  <si>
    <t>50651JAA</t>
  </si>
  <si>
    <t>NEXIA</t>
  </si>
  <si>
    <t>50409UAA</t>
  </si>
  <si>
    <t>50725LAA</t>
  </si>
  <si>
    <t>DAMAS</t>
  </si>
  <si>
    <t>60393JBA</t>
  </si>
  <si>
    <t>60012MBA</t>
  </si>
  <si>
    <t>60878VAA</t>
  </si>
  <si>
    <t>60885XAA</t>
  </si>
  <si>
    <t>60577WAA</t>
  </si>
  <si>
    <t>60976PBA</t>
  </si>
  <si>
    <t>60523WBA</t>
  </si>
  <si>
    <t>70658HBA</t>
  </si>
  <si>
    <t>70379UBA</t>
  </si>
  <si>
    <t>70933HBA</t>
  </si>
  <si>
    <t>70610HBA</t>
  </si>
  <si>
    <t>70856HBA</t>
  </si>
  <si>
    <t>NEXIA SOHC</t>
  </si>
  <si>
    <t>70752XAA</t>
  </si>
  <si>
    <t>NEXIA 3 AV GS28</t>
  </si>
  <si>
    <t>75932VAA</t>
  </si>
  <si>
    <t>COBALT LS</t>
  </si>
  <si>
    <t>75432VAA</t>
  </si>
  <si>
    <t>NEXIASOHC</t>
  </si>
  <si>
    <t>75435VAA</t>
  </si>
  <si>
    <t>COBALT ADLC60</t>
  </si>
  <si>
    <t>75925QAA</t>
  </si>
  <si>
    <t>LACETTI L15 15</t>
  </si>
  <si>
    <t>75390VAA</t>
  </si>
  <si>
    <t>75045VAA</t>
  </si>
  <si>
    <t>75933VAA</t>
  </si>
  <si>
    <t>80886GBA</t>
  </si>
  <si>
    <t>SPARK LS</t>
  </si>
  <si>
    <t>80165JBA</t>
  </si>
  <si>
    <t>80549XBA</t>
  </si>
  <si>
    <t>80898FAA</t>
  </si>
  <si>
    <t>80323KBA</t>
  </si>
  <si>
    <t>80377XBA</t>
  </si>
  <si>
    <t>80156VAA</t>
  </si>
  <si>
    <t>COBALT LT</t>
  </si>
  <si>
    <t>80838DBA</t>
  </si>
  <si>
    <t>80755GBA</t>
  </si>
  <si>
    <t>80629XBA</t>
  </si>
  <si>
    <t>80587XBA</t>
  </si>
  <si>
    <t>80628XBA</t>
  </si>
  <si>
    <t>85779LAA</t>
  </si>
  <si>
    <t>85219VAA</t>
  </si>
  <si>
    <t>85593LAA</t>
  </si>
  <si>
    <t>90606MAA</t>
  </si>
  <si>
    <t>90539MBA</t>
  </si>
  <si>
    <t>90544MAA</t>
  </si>
  <si>
    <t>90455OAA</t>
  </si>
  <si>
    <t>90367HBA</t>
  </si>
  <si>
    <t>90782MAA</t>
  </si>
  <si>
    <t>90477OAA</t>
  </si>
  <si>
    <t>90320NAA</t>
  </si>
  <si>
    <t>90221ABA</t>
  </si>
  <si>
    <t>95078KAA</t>
  </si>
  <si>
    <t>95730OAA</t>
  </si>
  <si>
    <t>95078NAA</t>
  </si>
  <si>
    <t>95069OBA</t>
  </si>
  <si>
    <t>95755AAA</t>
  </si>
  <si>
    <t>40577GBA</t>
  </si>
  <si>
    <t>40386KBA</t>
  </si>
  <si>
    <t>40028ACA</t>
  </si>
  <si>
    <t>90050JAA</t>
  </si>
  <si>
    <t>01696ADA</t>
  </si>
  <si>
    <t>90838CBA</t>
  </si>
  <si>
    <t>25938OAA</t>
  </si>
  <si>
    <t>50920TBA</t>
  </si>
  <si>
    <t>60365JBA</t>
  </si>
  <si>
    <t>25492QAA</t>
  </si>
  <si>
    <t>60012AAA</t>
  </si>
  <si>
    <t>20414FAA</t>
  </si>
  <si>
    <t>KIA SELTOS G743</t>
  </si>
  <si>
    <t>95076OBA</t>
  </si>
  <si>
    <t>01601QDA</t>
  </si>
  <si>
    <t>01522GDA</t>
  </si>
  <si>
    <t>01611FDA</t>
  </si>
  <si>
    <t>01232YDA</t>
  </si>
  <si>
    <t>01234FDA</t>
  </si>
  <si>
    <t>DAMAS 2 DLX</t>
  </si>
  <si>
    <t>50455ABA</t>
  </si>
  <si>
    <t>80535OAA</t>
  </si>
  <si>
    <t>20874TAA</t>
  </si>
  <si>
    <t>30768VBA</t>
  </si>
  <si>
    <t>40524AAA</t>
  </si>
  <si>
    <t>01525AGA</t>
  </si>
  <si>
    <t>01655PDA</t>
  </si>
  <si>
    <t>40233OBA</t>
  </si>
  <si>
    <t>95322BBA</t>
  </si>
  <si>
    <t>40069OBA</t>
  </si>
  <si>
    <t>10972ZBA</t>
  </si>
  <si>
    <t>DAMAS 2</t>
  </si>
  <si>
    <t>10602VBA</t>
  </si>
  <si>
    <t>10976ZBA</t>
  </si>
  <si>
    <t>10971ZBA</t>
  </si>
  <si>
    <t>10301JBA</t>
  </si>
  <si>
    <t>80313SBA</t>
  </si>
  <si>
    <t>CAPTIVA</t>
  </si>
  <si>
    <t>75495CBA</t>
  </si>
  <si>
    <t>01401FDA</t>
  </si>
  <si>
    <t>GENTRA</t>
  </si>
  <si>
    <t>01975FKA</t>
  </si>
  <si>
    <t>01284ENA</t>
  </si>
  <si>
    <t>10322TBA</t>
  </si>
  <si>
    <t>50846RAA</t>
  </si>
  <si>
    <t>DAMAS 2D 2</t>
  </si>
  <si>
    <t>20340RAA</t>
  </si>
  <si>
    <t>25220VAA</t>
  </si>
  <si>
    <t>30043SAA</t>
  </si>
  <si>
    <t>01232EDA</t>
  </si>
  <si>
    <t>60532XBA</t>
  </si>
  <si>
    <t>70290KAA</t>
  </si>
  <si>
    <t>TRACKER 2 TRK 3 LT AT 1T</t>
  </si>
  <si>
    <t>70552OBA</t>
  </si>
  <si>
    <t>MALIBU</t>
  </si>
  <si>
    <t>80313OBA</t>
  </si>
  <si>
    <t>DAMAS DLX</t>
  </si>
  <si>
    <t>85233XAA</t>
  </si>
  <si>
    <t>85446LAA</t>
  </si>
  <si>
    <t>LACETTA  2</t>
  </si>
  <si>
    <t>85237AAA</t>
  </si>
  <si>
    <t>90589NBA</t>
  </si>
  <si>
    <t>90407OAA</t>
  </si>
  <si>
    <t>95019OBA</t>
  </si>
  <si>
    <t>50707FAA</t>
  </si>
  <si>
    <t>01867LJA</t>
  </si>
  <si>
    <t>01500VHA</t>
  </si>
  <si>
    <t>10117KBA</t>
  </si>
  <si>
    <t>10910TBA</t>
  </si>
  <si>
    <t>10263DBA</t>
  </si>
  <si>
    <t>NEXIA COHC</t>
  </si>
  <si>
    <t>10012JBA</t>
  </si>
  <si>
    <t>10342KBA</t>
  </si>
  <si>
    <t>10978ZBA</t>
  </si>
  <si>
    <t>10908TBA</t>
  </si>
  <si>
    <t>20400MAA</t>
  </si>
  <si>
    <t>COBALT LTZ</t>
  </si>
  <si>
    <t>25979EAA</t>
  </si>
  <si>
    <t>NEXIA 150 GLE</t>
  </si>
  <si>
    <t>25941JAA</t>
  </si>
  <si>
    <t>30881QAA</t>
  </si>
  <si>
    <t>30410RAA</t>
  </si>
  <si>
    <t xml:space="preserve">Хисобот даврида харакатланган 
масофаси </t>
  </si>
  <si>
    <t xml:space="preserve">Самарқанд вилояти </t>
  </si>
  <si>
    <t xml:space="preserve">Жамият бошқаруви </t>
  </si>
  <si>
    <t xml:space="preserve">Бухоро вилояти </t>
  </si>
  <si>
    <t xml:space="preserve">Фарғона вилояти </t>
  </si>
  <si>
    <t xml:space="preserve">Наманган вилояти </t>
  </si>
  <si>
    <r>
      <rPr>
        <b/>
        <sz val="12"/>
        <color theme="1"/>
        <rFont val="Times New Roman"/>
        <family val="1"/>
        <charset val="204"/>
      </rPr>
      <t>Андижон Вилояти</t>
    </r>
    <r>
      <rPr>
        <sz val="12"/>
        <color theme="1"/>
        <rFont val="Times New Roman"/>
        <family val="1"/>
        <charset val="204"/>
      </rPr>
      <t xml:space="preserve"> </t>
    </r>
  </si>
  <si>
    <t xml:space="preserve">Қашқадарё вилояти </t>
  </si>
  <si>
    <t xml:space="preserve">Сурхондарё вилояти </t>
  </si>
  <si>
    <t xml:space="preserve">Навоий вилояти </t>
  </si>
  <si>
    <r>
      <rPr>
        <b/>
        <sz val="12"/>
        <color theme="1"/>
        <rFont val="Times New Roman"/>
        <family val="1"/>
        <charset val="204"/>
      </rPr>
      <t>Хоразм вилояти</t>
    </r>
    <r>
      <rPr>
        <sz val="12"/>
        <color theme="1"/>
        <rFont val="Times New Roman"/>
        <family val="1"/>
        <charset val="204"/>
      </rPr>
      <t xml:space="preserve"> </t>
    </r>
  </si>
  <si>
    <t xml:space="preserve">Қорақалпоғистон Республикаси </t>
  </si>
  <si>
    <r>
      <rPr>
        <b/>
        <sz val="12"/>
        <color theme="1"/>
        <rFont val="Times New Roman"/>
        <family val="1"/>
        <charset val="204"/>
      </rPr>
      <t>Тошкент шахар</t>
    </r>
    <r>
      <rPr>
        <sz val="12"/>
        <color theme="1"/>
        <rFont val="Times New Roman"/>
        <family val="1"/>
        <charset val="204"/>
      </rPr>
      <t xml:space="preserve"> </t>
    </r>
  </si>
  <si>
    <t xml:space="preserve">Жиззах вилояти </t>
  </si>
  <si>
    <t xml:space="preserve">Сирдарё вилояти </t>
  </si>
  <si>
    <t xml:space="preserve">Тошкент вилояти </t>
  </si>
  <si>
    <t xml:space="preserve">08.04.2024       </t>
  </si>
  <si>
    <t xml:space="preserve">18.01.2023   </t>
  </si>
  <si>
    <t xml:space="preserve">28.07.2023   </t>
  </si>
  <si>
    <t xml:space="preserve">28.07.2023    </t>
  </si>
  <si>
    <t xml:space="preserve">04.03.2024   </t>
  </si>
  <si>
    <t>04.03.2024</t>
  </si>
  <si>
    <t xml:space="preserve">19.11.2021   </t>
  </si>
  <si>
    <t xml:space="preserve">17.03.2022   </t>
  </si>
  <si>
    <t xml:space="preserve">01.12.2023   </t>
  </si>
  <si>
    <t xml:space="preserve">17.08.2021   </t>
  </si>
  <si>
    <t xml:space="preserve">18.01.2023  </t>
  </si>
  <si>
    <t xml:space="preserve">21.07.2023     </t>
  </si>
  <si>
    <t xml:space="preserve">07.09.2018  </t>
  </si>
  <si>
    <t xml:space="preserve">сони </t>
  </si>
  <si>
    <t>Автотранспорт 
воситаси
 русуми</t>
  </si>
  <si>
    <t>Давлат
 рақам
 белгиси</t>
  </si>
  <si>
    <t>Ишлаб
 чиқарилган
 йили</t>
  </si>
  <si>
    <t>Балансга 
олинган вақти</t>
  </si>
  <si>
    <t xml:space="preserve"> 23.05.2014</t>
  </si>
  <si>
    <t xml:space="preserve"> 04.06.2024</t>
  </si>
  <si>
    <t xml:space="preserve"> 14.08.2014  </t>
  </si>
  <si>
    <t xml:space="preserve"> 01.04.2019  </t>
  </si>
  <si>
    <t xml:space="preserve">Харакатланган масофа </t>
  </si>
  <si>
    <t>Жами
 харакатланган масофа</t>
  </si>
  <si>
    <t xml:space="preserve">01 525 SFA </t>
  </si>
  <si>
    <t xml:space="preserve">01119DAV </t>
  </si>
  <si>
    <t>5 242</t>
  </si>
  <si>
    <t xml:space="preserve">Маълумотлар элон қилинаётган давр бўйича жами: </t>
  </si>
  <si>
    <t>Ҳисобот йилининг ўтган даври бўйича жами:</t>
  </si>
  <si>
    <t>,</t>
  </si>
  <si>
    <t>Х</t>
  </si>
  <si>
    <t>"Ўзагросуғурта" АЖ тасарруфидаги транспортлар тўғрисидаги маълумот</t>
  </si>
  <si>
    <t xml:space="preserve">2-чорак </t>
  </si>
  <si>
    <t>Сақлаш харажатлари (ўз маблағоари ҳисобидан)
(минг сўмда)</t>
  </si>
  <si>
    <t xml:space="preserve">Жихозлаш харажати (ўз маблағоари ҳисобидан)
(минг сўмда) </t>
  </si>
  <si>
    <t>Балансга олинган
 вақтдаги қиймати 
(минг сўмда)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</si>
</sst>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₽_-;\-* #,##0.00\ _₽_-;_-* &quot;-&quot;??\ _₽_-;_-@_-"/>
    <numFmt numFmtId="164" formatCode="_-* #,##0.00_-;\-* #,##0.00_-;_-* &quot;-&quot;??_-;_-@_-"/>
  </numFmts>
  <fonts count="25" x14ac:knownFonts="1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0"/>
      <name val="Times New Roman"/>
      <family val="1"/>
    </font>
    <font>
      <b/>
      <sz val="12"/>
      <color theme="0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8"/>
      <name val="Arial"/>
      <family val="2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rgb="FF5E714C"/>
      <name val="Arial"/>
      <family val="2"/>
      <charset val="204"/>
    </font>
    <font>
      <sz val="11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i/>
      <sz val="18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2">
    <xf numFmtId="0" fontId="0" fillId="0" borderId="0"/>
    <xf numFmtId="0" fontId="16" fillId="0" borderId="0"/>
    <xf numFmtId="0" fontId="8" fillId="0" borderId="0"/>
    <xf numFmtId="164" fontId="7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6" fillId="0" borderId="0"/>
    <xf numFmtId="0" fontId="16" fillId="0" borderId="0"/>
    <xf numFmtId="0" fontId="5" fillId="0" borderId="0"/>
    <xf numFmtId="0" fontId="5" fillId="0" borderId="0"/>
    <xf numFmtId="0" fontId="4" fillId="0" borderId="0"/>
    <xf numFmtId="164" fontId="4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3" fillId="0" borderId="0"/>
    <xf numFmtId="164" fontId="3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20" fillId="0" borderId="0"/>
    <xf numFmtId="0" fontId="2" fillId="0" borderId="0"/>
    <xf numFmtId="164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109">
    <xf numFmtId="0" fontId="0" fillId="0" borderId="0" xfId="0"/>
    <xf numFmtId="0" fontId="9" fillId="0" borderId="0" xfId="0" applyFont="1"/>
    <xf numFmtId="0" fontId="10" fillId="0" borderId="0" xfId="0" applyFont="1"/>
    <xf numFmtId="4" fontId="9" fillId="0" borderId="0" xfId="0" applyNumberFormat="1" applyFont="1"/>
    <xf numFmtId="3" fontId="9" fillId="0" borderId="0" xfId="0" applyNumberFormat="1" applyFont="1"/>
    <xf numFmtId="49" fontId="13" fillId="0" borderId="0" xfId="0" applyNumberFormat="1" applyFont="1" applyAlignment="1">
      <alignment horizontal="center"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horizontal="right" vertical="center" wrapText="1"/>
    </xf>
    <xf numFmtId="0" fontId="12" fillId="0" borderId="1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4" fontId="12" fillId="0" borderId="1" xfId="2" applyNumberFormat="1" applyFont="1" applyBorder="1" applyAlignment="1">
      <alignment horizontal="center" vertical="center"/>
    </xf>
    <xf numFmtId="3" fontId="12" fillId="0" borderId="3" xfId="0" applyNumberFormat="1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center" vertical="center"/>
    </xf>
    <xf numFmtId="3" fontId="12" fillId="0" borderId="4" xfId="0" applyNumberFormat="1" applyFont="1" applyBorder="1" applyAlignment="1">
      <alignment horizontal="center" vertical="center"/>
    </xf>
    <xf numFmtId="4" fontId="12" fillId="0" borderId="4" xfId="0" applyNumberFormat="1" applyFont="1" applyBorder="1" applyAlignment="1">
      <alignment horizontal="center" vertical="center"/>
    </xf>
    <xf numFmtId="14" fontId="12" fillId="0" borderId="4" xfId="0" applyNumberFormat="1" applyFont="1" applyBorder="1" applyAlignment="1">
      <alignment horizontal="center" vertical="center"/>
    </xf>
    <xf numFmtId="14" fontId="12" fillId="0" borderId="1" xfId="0" applyNumberFormat="1" applyFont="1" applyBorder="1" applyAlignment="1">
      <alignment horizontal="center" vertical="center"/>
    </xf>
    <xf numFmtId="14" fontId="12" fillId="0" borderId="3" xfId="0" applyNumberFormat="1" applyFont="1" applyBorder="1" applyAlignment="1">
      <alignment horizontal="center" vertical="center"/>
    </xf>
    <xf numFmtId="14" fontId="12" fillId="0" borderId="2" xfId="0" applyNumberFormat="1" applyFont="1" applyBorder="1" applyAlignment="1">
      <alignment horizontal="center" vertical="center"/>
    </xf>
    <xf numFmtId="14" fontId="12" fillId="0" borderId="1" xfId="0" applyNumberFormat="1" applyFont="1" applyBorder="1" applyAlignment="1">
      <alignment horizontal="left" vertical="center"/>
    </xf>
    <xf numFmtId="14" fontId="12" fillId="0" borderId="3" xfId="0" applyNumberFormat="1" applyFont="1" applyBorder="1" applyAlignment="1">
      <alignment horizontal="left" vertical="center"/>
    </xf>
    <xf numFmtId="1" fontId="11" fillId="2" borderId="9" xfId="0" applyNumberFormat="1" applyFont="1" applyFill="1" applyBorder="1" applyAlignment="1">
      <alignment horizontal="center" vertical="center" wrapText="1"/>
    </xf>
    <xf numFmtId="3" fontId="12" fillId="0" borderId="1" xfId="0" applyNumberFormat="1" applyFont="1" applyBorder="1" applyAlignment="1">
      <alignment horizontal="center" vertical="center"/>
    </xf>
    <xf numFmtId="3" fontId="19" fillId="0" borderId="0" xfId="0" applyNumberFormat="1" applyFont="1"/>
    <xf numFmtId="3" fontId="12" fillId="0" borderId="4" xfId="0" applyNumberFormat="1" applyFont="1" applyFill="1" applyBorder="1" applyAlignment="1">
      <alignment horizontal="center" vertical="center"/>
    </xf>
    <xf numFmtId="0" fontId="9" fillId="0" borderId="0" xfId="0" applyFont="1"/>
    <xf numFmtId="4" fontId="12" fillId="0" borderId="1" xfId="0" applyNumberFormat="1" applyFont="1" applyBorder="1" applyAlignment="1">
      <alignment horizontal="center" vertical="center"/>
    </xf>
    <xf numFmtId="3" fontId="12" fillId="0" borderId="1" xfId="27" applyNumberFormat="1" applyFont="1" applyBorder="1" applyAlignment="1">
      <alignment horizontal="center" vertical="center"/>
    </xf>
    <xf numFmtId="4" fontId="12" fillId="4" borderId="4" xfId="0" applyNumberFormat="1" applyFont="1" applyFill="1" applyBorder="1" applyAlignment="1">
      <alignment horizontal="center" vertical="center"/>
    </xf>
    <xf numFmtId="14" fontId="12" fillId="4" borderId="1" xfId="0" applyNumberFormat="1" applyFont="1" applyFill="1" applyBorder="1" applyAlignment="1">
      <alignment horizontal="center" vertical="center"/>
    </xf>
    <xf numFmtId="4" fontId="12" fillId="4" borderId="1" xfId="0" applyNumberFormat="1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/>
    </xf>
    <xf numFmtId="4" fontId="12" fillId="4" borderId="1" xfId="15" applyNumberFormat="1" applyFont="1" applyFill="1" applyBorder="1" applyAlignment="1">
      <alignment horizontal="center" vertical="center"/>
    </xf>
    <xf numFmtId="0" fontId="9" fillId="0" borderId="0" xfId="0" applyFont="1"/>
    <xf numFmtId="0" fontId="12" fillId="0" borderId="1" xfId="0" applyFont="1" applyBorder="1" applyAlignment="1">
      <alignment horizontal="center" vertical="center"/>
    </xf>
    <xf numFmtId="3" fontId="12" fillId="0" borderId="3" xfId="0" applyNumberFormat="1" applyFont="1" applyBorder="1" applyAlignment="1">
      <alignment horizontal="center" vertical="center"/>
    </xf>
    <xf numFmtId="4" fontId="12" fillId="0" borderId="3" xfId="0" applyNumberFormat="1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center" vertical="center"/>
    </xf>
    <xf numFmtId="3" fontId="12" fillId="4" borderId="1" xfId="0" applyNumberFormat="1" applyFont="1" applyFill="1" applyBorder="1" applyAlignment="1">
      <alignment horizontal="center" vertical="center"/>
    </xf>
    <xf numFmtId="3" fontId="12" fillId="0" borderId="4" xfId="0" applyNumberFormat="1" applyFont="1" applyFill="1" applyBorder="1" applyAlignment="1">
      <alignment horizontal="center" vertical="center"/>
    </xf>
    <xf numFmtId="3" fontId="12" fillId="0" borderId="1" xfId="0" applyNumberFormat="1" applyFont="1" applyFill="1" applyBorder="1" applyAlignment="1">
      <alignment horizontal="center" vertical="center"/>
    </xf>
    <xf numFmtId="4" fontId="12" fillId="0" borderId="4" xfId="0" applyNumberFormat="1" applyFont="1" applyFill="1" applyBorder="1" applyAlignment="1">
      <alignment horizontal="center" vertical="center"/>
    </xf>
    <xf numFmtId="4" fontId="12" fillId="0" borderId="1" xfId="0" applyNumberFormat="1" applyFont="1" applyFill="1" applyBorder="1" applyAlignment="1">
      <alignment horizontal="center" vertical="center"/>
    </xf>
    <xf numFmtId="4" fontId="12" fillId="0" borderId="3" xfId="0" applyNumberFormat="1" applyFont="1" applyFill="1" applyBorder="1" applyAlignment="1">
      <alignment horizontal="center" vertical="center"/>
    </xf>
    <xf numFmtId="3" fontId="12" fillId="0" borderId="3" xfId="0" applyNumberFormat="1" applyFont="1" applyFill="1" applyBorder="1" applyAlignment="1">
      <alignment horizontal="center" vertical="center"/>
    </xf>
    <xf numFmtId="4" fontId="12" fillId="0" borderId="1" xfId="27" applyNumberFormat="1" applyFont="1" applyBorder="1" applyAlignment="1">
      <alignment horizontal="center" vertical="center"/>
    </xf>
    <xf numFmtId="4" fontId="12" fillId="0" borderId="3" xfId="0" applyNumberFormat="1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center" vertical="center"/>
    </xf>
    <xf numFmtId="4" fontId="17" fillId="0" borderId="1" xfId="1" applyNumberFormat="1" applyFont="1" applyBorder="1" applyAlignment="1">
      <alignment horizontal="center" vertical="top" wrapText="1"/>
    </xf>
    <xf numFmtId="3" fontId="12" fillId="0" borderId="1" xfId="0" applyNumberFormat="1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center" vertical="center"/>
    </xf>
    <xf numFmtId="14" fontId="12" fillId="0" borderId="1" xfId="0" applyNumberFormat="1" applyFont="1" applyBorder="1" applyAlignment="1">
      <alignment horizontal="center" vertical="center"/>
    </xf>
    <xf numFmtId="4" fontId="12" fillId="0" borderId="4" xfId="37" applyNumberFormat="1" applyFont="1" applyBorder="1" applyAlignment="1">
      <alignment horizontal="center" vertical="center"/>
    </xf>
    <xf numFmtId="3" fontId="12" fillId="0" borderId="1" xfId="37" applyNumberFormat="1" applyFont="1" applyBorder="1" applyAlignment="1">
      <alignment horizontal="center"/>
    </xf>
    <xf numFmtId="0" fontId="12" fillId="0" borderId="1" xfId="0" applyFont="1" applyBorder="1" applyAlignment="1">
      <alignment horizontal="center" vertical="center"/>
    </xf>
    <xf numFmtId="3" fontId="12" fillId="0" borderId="1" xfId="41" applyNumberFormat="1" applyFont="1" applyFill="1" applyBorder="1" applyAlignment="1">
      <alignment horizontal="center"/>
    </xf>
    <xf numFmtId="4" fontId="12" fillId="0" borderId="1" xfId="49" applyNumberFormat="1" applyFont="1" applyFill="1" applyBorder="1" applyAlignment="1">
      <alignment horizontal="center" vertical="center"/>
    </xf>
    <xf numFmtId="4" fontId="12" fillId="0" borderId="4" xfId="49" applyNumberFormat="1" applyFont="1" applyFill="1" applyBorder="1" applyAlignment="1">
      <alignment horizontal="center" vertical="center"/>
    </xf>
    <xf numFmtId="3" fontId="12" fillId="0" borderId="1" xfId="0" applyNumberFormat="1" applyFont="1" applyBorder="1" applyAlignment="1">
      <alignment horizontal="center" vertical="center"/>
    </xf>
    <xf numFmtId="4" fontId="12" fillId="0" borderId="1" xfId="0" applyNumberFormat="1" applyFont="1" applyBorder="1" applyAlignment="1">
      <alignment horizontal="center" vertical="center"/>
    </xf>
    <xf numFmtId="0" fontId="9" fillId="0" borderId="0" xfId="0" applyFont="1"/>
    <xf numFmtId="4" fontId="9" fillId="0" borderId="0" xfId="0" applyNumberFormat="1" applyFont="1"/>
    <xf numFmtId="0" fontId="12" fillId="0" borderId="1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3" fontId="12" fillId="0" borderId="4" xfId="49" applyNumberFormat="1" applyFont="1" applyBorder="1" applyAlignment="1">
      <alignment horizontal="center" vertical="center"/>
    </xf>
    <xf numFmtId="4" fontId="9" fillId="0" borderId="0" xfId="0" applyNumberFormat="1" applyFont="1" applyFill="1"/>
    <xf numFmtId="4" fontId="21" fillId="4" borderId="18" xfId="27" applyNumberFormat="1" applyFont="1" applyFill="1" applyBorder="1" applyAlignment="1">
      <alignment horizontal="center" vertical="center"/>
    </xf>
    <xf numFmtId="4" fontId="12" fillId="0" borderId="4" xfId="2" applyNumberFormat="1" applyFont="1" applyBorder="1" applyAlignment="1">
      <alignment horizontal="center" vertical="center"/>
    </xf>
    <xf numFmtId="4" fontId="22" fillId="0" borderId="19" xfId="0" applyNumberFormat="1" applyFont="1" applyBorder="1" applyAlignment="1">
      <alignment horizontal="right"/>
    </xf>
    <xf numFmtId="3" fontId="22" fillId="0" borderId="19" xfId="0" applyNumberFormat="1" applyFont="1" applyBorder="1" applyAlignment="1">
      <alignment horizontal="right"/>
    </xf>
    <xf numFmtId="4" fontId="22" fillId="0" borderId="1" xfId="0" applyNumberFormat="1" applyFont="1" applyBorder="1"/>
    <xf numFmtId="0" fontId="22" fillId="0" borderId="1" xfId="0" applyFont="1" applyBorder="1"/>
    <xf numFmtId="3" fontId="22" fillId="0" borderId="1" xfId="0" applyNumberFormat="1" applyFont="1" applyBorder="1"/>
    <xf numFmtId="1" fontId="13" fillId="0" borderId="0" xfId="0" applyNumberFormat="1" applyFont="1" applyAlignment="1">
      <alignment horizontal="center" vertical="center"/>
    </xf>
    <xf numFmtId="1" fontId="12" fillId="0" borderId="1" xfId="0" applyNumberFormat="1" applyFont="1" applyBorder="1" applyAlignment="1">
      <alignment horizontal="center" vertical="center"/>
    </xf>
    <xf numFmtId="1" fontId="12" fillId="4" borderId="1" xfId="0" applyNumberFormat="1" applyFont="1" applyFill="1" applyBorder="1" applyAlignment="1">
      <alignment horizontal="center" vertical="center"/>
    </xf>
    <xf numFmtId="1" fontId="12" fillId="0" borderId="4" xfId="0" applyNumberFormat="1" applyFont="1" applyBorder="1" applyAlignment="1">
      <alignment horizontal="center" vertical="center"/>
    </xf>
    <xf numFmtId="1" fontId="12" fillId="0" borderId="2" xfId="0" applyNumberFormat="1" applyFont="1" applyBorder="1" applyAlignment="1">
      <alignment horizontal="center" vertical="center"/>
    </xf>
    <xf numFmtId="1" fontId="12" fillId="0" borderId="3" xfId="0" applyNumberFormat="1" applyFont="1" applyBorder="1" applyAlignment="1">
      <alignment horizontal="center" vertical="center"/>
    </xf>
    <xf numFmtId="1" fontId="9" fillId="0" borderId="1" xfId="0" applyNumberFormat="1" applyFont="1" applyBorder="1"/>
    <xf numFmtId="1" fontId="9" fillId="0" borderId="0" xfId="0" applyNumberFormat="1" applyFont="1"/>
    <xf numFmtId="1" fontId="22" fillId="0" borderId="1" xfId="0" applyNumberFormat="1" applyFont="1" applyBorder="1" applyAlignment="1">
      <alignment horizontal="center"/>
    </xf>
    <xf numFmtId="0" fontId="24" fillId="0" borderId="0" xfId="0" applyFont="1"/>
    <xf numFmtId="0" fontId="24" fillId="0" borderId="0" xfId="0" applyFont="1" applyAlignment="1">
      <alignment horizontal="center" vertical="center"/>
    </xf>
    <xf numFmtId="14" fontId="24" fillId="0" borderId="0" xfId="0" applyNumberFormat="1" applyFont="1" applyAlignment="1">
      <alignment horizontal="center" vertical="center"/>
    </xf>
    <xf numFmtId="1" fontId="11" fillId="2" borderId="12" xfId="0" applyNumberFormat="1" applyFont="1" applyFill="1" applyBorder="1" applyAlignment="1">
      <alignment horizontal="center" vertical="center" wrapText="1"/>
    </xf>
    <xf numFmtId="1" fontId="11" fillId="2" borderId="13" xfId="0" applyNumberFormat="1" applyFont="1" applyFill="1" applyBorder="1" applyAlignment="1">
      <alignment horizontal="center" vertical="center" wrapText="1"/>
    </xf>
    <xf numFmtId="1" fontId="11" fillId="2" borderId="16" xfId="0" applyNumberFormat="1" applyFont="1" applyFill="1" applyBorder="1" applyAlignment="1">
      <alignment horizontal="center" vertical="center" wrapText="1"/>
    </xf>
    <xf numFmtId="1" fontId="11" fillId="2" borderId="17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23" fillId="0" borderId="8" xfId="0" applyFont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horizontal="center" vertical="center"/>
    </xf>
    <xf numFmtId="0" fontId="11" fillId="3" borderId="7" xfId="0" applyFont="1" applyFill="1" applyBorder="1" applyAlignment="1">
      <alignment horizontal="center" vertical="center"/>
    </xf>
    <xf numFmtId="0" fontId="11" fillId="2" borderId="10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/>
    </xf>
    <xf numFmtId="0" fontId="11" fillId="2" borderId="12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22" fillId="0" borderId="19" xfId="0" applyFont="1" applyBorder="1" applyAlignment="1">
      <alignment horizontal="left"/>
    </xf>
    <xf numFmtId="0" fontId="22" fillId="0" borderId="20" xfId="0" applyFont="1" applyBorder="1" applyAlignment="1">
      <alignment horizontal="left"/>
    </xf>
    <xf numFmtId="0" fontId="22" fillId="0" borderId="21" xfId="0" applyFont="1" applyBorder="1" applyAlignment="1">
      <alignment horizontal="left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2" fillId="3" borderId="7" xfId="0" applyFont="1" applyFill="1" applyBorder="1" applyAlignment="1">
      <alignment horizontal="center" vertical="center"/>
    </xf>
  </cellXfs>
  <cellStyles count="52">
    <cellStyle name="Обычный" xfId="0" builtinId="0"/>
    <cellStyle name="Обычный 2" xfId="2"/>
    <cellStyle name="Обычный 2 2" xfId="5"/>
    <cellStyle name="Обычный 2 2 2" xfId="12"/>
    <cellStyle name="Обычный 2 2 2 2" xfId="24"/>
    <cellStyle name="Обычный 2 2 2 3" xfId="37"/>
    <cellStyle name="Обычный 2 2 2 4" xfId="49"/>
    <cellStyle name="Обычный 2 2 3" xfId="18"/>
    <cellStyle name="Обычный 2 2 4" xfId="31"/>
    <cellStyle name="Обычный 2 2 5" xfId="43"/>
    <cellStyle name="Обычный 2 3" xfId="8"/>
    <cellStyle name="Обычный 2 3 2" xfId="14"/>
    <cellStyle name="Обычный 2 3 2 2" xfId="26"/>
    <cellStyle name="Обычный 2 3 2 3" xfId="39"/>
    <cellStyle name="Обычный 2 3 2 4" xfId="51"/>
    <cellStyle name="Обычный 2 3 3" xfId="20"/>
    <cellStyle name="Обычный 2 3 4" xfId="33"/>
    <cellStyle name="Обычный 2 3 5" xfId="45"/>
    <cellStyle name="Обычный 2 4" xfId="9"/>
    <cellStyle name="Обычный 2 4 2" xfId="21"/>
    <cellStyle name="Обычный 2 4 3" xfId="34"/>
    <cellStyle name="Обычный 2 4 4" xfId="46"/>
    <cellStyle name="Обычный 2 5" xfId="15"/>
    <cellStyle name="Обычный 2 6" xfId="28"/>
    <cellStyle name="Обычный 2 7" xfId="40"/>
    <cellStyle name="Обычный 3" xfId="6"/>
    <cellStyle name="Обычный 4" xfId="7"/>
    <cellStyle name="Обычный 4 2" xfId="13"/>
    <cellStyle name="Обычный 4 2 2" xfId="25"/>
    <cellStyle name="Обычный 4 2 3" xfId="38"/>
    <cellStyle name="Обычный 4 2 4" xfId="50"/>
    <cellStyle name="Обычный 4 3" xfId="19"/>
    <cellStyle name="Обычный 4 4" xfId="32"/>
    <cellStyle name="Обычный 4 5" xfId="44"/>
    <cellStyle name="Обычный 5" xfId="27"/>
    <cellStyle name="Обычный_Авто КР филиал" xfId="1"/>
    <cellStyle name="Финансовый 2" xfId="3"/>
    <cellStyle name="Финансовый 2 2" xfId="10"/>
    <cellStyle name="Финансовый 2 2 2" xfId="22"/>
    <cellStyle name="Финансовый 2 2 3" xfId="35"/>
    <cellStyle name="Финансовый 2 2 4" xfId="47"/>
    <cellStyle name="Финансовый 2 3" xfId="16"/>
    <cellStyle name="Финансовый 2 4" xfId="29"/>
    <cellStyle name="Финансовый 2 5" xfId="41"/>
    <cellStyle name="Финансовый 3" xfId="4"/>
    <cellStyle name="Финансовый 3 2" xfId="11"/>
    <cellStyle name="Финансовый 3 2 2" xfId="23"/>
    <cellStyle name="Финансовый 3 2 3" xfId="36"/>
    <cellStyle name="Финансовый 3 2 4" xfId="48"/>
    <cellStyle name="Финансовый 3 3" xfId="17"/>
    <cellStyle name="Финансовый 3 4" xfId="30"/>
    <cellStyle name="Финансовый 3 5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88"/>
  <sheetViews>
    <sheetView tabSelected="1" view="pageBreakPreview" zoomScaleNormal="100" zoomScaleSheetLayoutView="100" workbookViewId="0">
      <pane ySplit="6" topLeftCell="A7" activePane="bottomLeft" state="frozen"/>
      <selection pane="bottomLeft" activeCell="B11" sqref="B11"/>
    </sheetView>
  </sheetViews>
  <sheetFormatPr defaultColWidth="9.140625" defaultRowHeight="15" x14ac:dyDescent="0.25"/>
  <cols>
    <col min="1" max="1" width="3.42578125" style="1" bestFit="1" customWidth="1"/>
    <col min="2" max="2" width="31.140625" style="1" bestFit="1" customWidth="1"/>
    <col min="3" max="3" width="12" style="1" bestFit="1" customWidth="1"/>
    <col min="4" max="4" width="16" style="1" customWidth="1" collapsed="1"/>
    <col min="5" max="5" width="16.28515625" style="1" bestFit="1" customWidth="1" collapsed="1"/>
    <col min="6" max="6" width="6.7109375" style="83" customWidth="1"/>
    <col min="7" max="7" width="23.28515625" style="4" bestFit="1" customWidth="1"/>
    <col min="8" max="8" width="27" style="3" bestFit="1" customWidth="1"/>
    <col min="9" max="9" width="22.7109375" style="3" bestFit="1" customWidth="1"/>
    <col min="10" max="10" width="20.140625" style="3" bestFit="1" customWidth="1"/>
    <col min="11" max="11" width="25.7109375" style="3" bestFit="1" customWidth="1"/>
    <col min="12" max="12" width="9.85546875" style="1" customWidth="1"/>
    <col min="13" max="13" width="17.42578125" style="1" bestFit="1" customWidth="1"/>
    <col min="14" max="14" width="11" style="1" customWidth="1"/>
    <col min="15" max="16384" width="9.140625" style="1"/>
  </cols>
  <sheetData>
    <row r="1" spans="1:15" ht="40.5" customHeight="1" x14ac:dyDescent="0.3">
      <c r="A1" s="92" t="s">
        <v>246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2"/>
    </row>
    <row r="2" spans="1:15" ht="15.75" customHeight="1" x14ac:dyDescent="0.25">
      <c r="A2" s="6"/>
      <c r="B2" s="5"/>
      <c r="C2" s="5"/>
      <c r="D2" s="5"/>
      <c r="E2" s="5"/>
      <c r="F2" s="76"/>
      <c r="G2" s="5"/>
      <c r="H2" s="7"/>
      <c r="I2" s="7"/>
      <c r="J2" s="7"/>
      <c r="K2" s="7"/>
    </row>
    <row r="3" spans="1:15" ht="24" customHeight="1" thickBot="1" x14ac:dyDescent="0.3">
      <c r="A3" s="6"/>
      <c r="B3" s="5"/>
      <c r="C3" s="5"/>
      <c r="D3" s="5"/>
      <c r="E3" s="5"/>
      <c r="F3" s="76"/>
      <c r="G3" s="5"/>
      <c r="H3" s="93" t="s">
        <v>247</v>
      </c>
      <c r="I3" s="93"/>
      <c r="J3" s="93"/>
      <c r="K3" s="93"/>
    </row>
    <row r="4" spans="1:15" ht="16.5" thickBot="1" x14ac:dyDescent="0.3">
      <c r="A4" s="97" t="s">
        <v>0</v>
      </c>
      <c r="B4" s="99" t="s">
        <v>229</v>
      </c>
      <c r="C4" s="101" t="s">
        <v>230</v>
      </c>
      <c r="D4" s="99" t="s">
        <v>231</v>
      </c>
      <c r="E4" s="99" t="s">
        <v>232</v>
      </c>
      <c r="F4" s="88" t="s">
        <v>228</v>
      </c>
      <c r="G4" s="99" t="s">
        <v>250</v>
      </c>
      <c r="H4" s="88" t="s">
        <v>248</v>
      </c>
      <c r="I4" s="88" t="s">
        <v>249</v>
      </c>
      <c r="J4" s="90" t="s">
        <v>237</v>
      </c>
      <c r="K4" s="91"/>
    </row>
    <row r="5" spans="1:15" ht="48" thickBot="1" x14ac:dyDescent="0.3">
      <c r="A5" s="98"/>
      <c r="B5" s="100"/>
      <c r="C5" s="102"/>
      <c r="D5" s="100"/>
      <c r="E5" s="100"/>
      <c r="F5" s="89"/>
      <c r="G5" s="100"/>
      <c r="H5" s="89"/>
      <c r="I5" s="89"/>
      <c r="J5" s="24" t="s">
        <v>199</v>
      </c>
      <c r="K5" s="24" t="s">
        <v>238</v>
      </c>
    </row>
    <row r="6" spans="1:15" s="63" customFormat="1" ht="15.75" customHeight="1" thickBot="1" x14ac:dyDescent="0.3">
      <c r="A6" s="94" t="s">
        <v>201</v>
      </c>
      <c r="B6" s="95"/>
      <c r="C6" s="95"/>
      <c r="D6" s="95"/>
      <c r="E6" s="95"/>
      <c r="F6" s="95"/>
      <c r="G6" s="95"/>
      <c r="H6" s="95"/>
      <c r="I6" s="95"/>
      <c r="J6" s="95"/>
      <c r="K6" s="96"/>
    </row>
    <row r="7" spans="1:15" ht="15.75" customHeight="1" x14ac:dyDescent="0.25">
      <c r="A7" s="10">
        <v>1</v>
      </c>
      <c r="B7" s="10" t="s">
        <v>1</v>
      </c>
      <c r="C7" s="10" t="s">
        <v>2</v>
      </c>
      <c r="D7" s="10">
        <v>2023</v>
      </c>
      <c r="E7" s="22">
        <v>45667</v>
      </c>
      <c r="F7" s="77">
        <v>1</v>
      </c>
      <c r="G7" s="62">
        <v>242943</v>
      </c>
      <c r="H7" s="62">
        <v>0</v>
      </c>
      <c r="I7" s="62">
        <v>0</v>
      </c>
      <c r="J7" s="27">
        <v>3354</v>
      </c>
      <c r="K7" s="8">
        <v>51330</v>
      </c>
      <c r="N7" s="63"/>
      <c r="O7" s="63"/>
    </row>
    <row r="8" spans="1:15" ht="15.75" customHeight="1" x14ac:dyDescent="0.25">
      <c r="A8" s="8">
        <v>2</v>
      </c>
      <c r="B8" s="8" t="s">
        <v>3</v>
      </c>
      <c r="C8" s="8" t="s">
        <v>4</v>
      </c>
      <c r="D8" s="8">
        <v>2022</v>
      </c>
      <c r="E8" s="22" t="s">
        <v>215</v>
      </c>
      <c r="F8" s="77">
        <v>1</v>
      </c>
      <c r="G8" s="62">
        <v>271885.39839999995</v>
      </c>
      <c r="H8" s="62">
        <v>0</v>
      </c>
      <c r="I8" s="62">
        <v>0</v>
      </c>
      <c r="J8" s="27">
        <v>3146</v>
      </c>
      <c r="K8" s="8">
        <v>28574</v>
      </c>
      <c r="M8" s="63"/>
      <c r="N8" s="63"/>
      <c r="O8" s="63"/>
    </row>
    <row r="9" spans="1:15" ht="15.75" customHeight="1" x14ac:dyDescent="0.25">
      <c r="A9" s="66">
        <v>3</v>
      </c>
      <c r="B9" s="8" t="s">
        <v>5</v>
      </c>
      <c r="C9" s="8" t="s">
        <v>6</v>
      </c>
      <c r="D9" s="8">
        <v>2023</v>
      </c>
      <c r="E9" s="22" t="s">
        <v>216</v>
      </c>
      <c r="F9" s="77">
        <v>1</v>
      </c>
      <c r="G9" s="62">
        <v>152285</v>
      </c>
      <c r="H9" s="62">
        <v>0</v>
      </c>
      <c r="I9" s="62">
        <v>0</v>
      </c>
      <c r="J9" s="27">
        <v>0</v>
      </c>
      <c r="K9" s="8">
        <v>39654</v>
      </c>
      <c r="M9" s="63"/>
      <c r="N9" s="63"/>
      <c r="O9" s="63"/>
    </row>
    <row r="10" spans="1:15" ht="15.75" customHeight="1" x14ac:dyDescent="0.25">
      <c r="A10" s="65">
        <v>4</v>
      </c>
      <c r="B10" s="8" t="s">
        <v>7</v>
      </c>
      <c r="C10" s="8" t="s">
        <v>8</v>
      </c>
      <c r="D10" s="8">
        <v>2021</v>
      </c>
      <c r="E10" s="22" t="s">
        <v>217</v>
      </c>
      <c r="F10" s="77">
        <v>1</v>
      </c>
      <c r="G10" s="62">
        <v>128823.041</v>
      </c>
      <c r="H10" s="62">
        <v>0</v>
      </c>
      <c r="I10" s="62">
        <v>0</v>
      </c>
      <c r="J10" s="27">
        <v>2890</v>
      </c>
      <c r="K10" s="8">
        <v>84023</v>
      </c>
      <c r="M10" s="63"/>
      <c r="N10" s="63"/>
      <c r="O10" s="63"/>
    </row>
    <row r="11" spans="1:15" ht="15.75" customHeight="1" x14ac:dyDescent="0.25">
      <c r="A11" s="66">
        <v>5</v>
      </c>
      <c r="B11" s="8" t="s">
        <v>5</v>
      </c>
      <c r="C11" s="8" t="s">
        <v>9</v>
      </c>
      <c r="D11" s="8">
        <v>2019</v>
      </c>
      <c r="E11" s="22" t="s">
        <v>218</v>
      </c>
      <c r="F11" s="77">
        <v>1</v>
      </c>
      <c r="G11" s="62">
        <v>148909.55499999999</v>
      </c>
      <c r="H11" s="62">
        <v>2132.9</v>
      </c>
      <c r="I11" s="62">
        <v>0</v>
      </c>
      <c r="J11" s="27">
        <v>8050</v>
      </c>
      <c r="K11" s="8">
        <v>13007</v>
      </c>
      <c r="M11" s="63"/>
      <c r="N11" s="63"/>
      <c r="O11" s="63"/>
    </row>
    <row r="12" spans="1:15" ht="15.75" customHeight="1" x14ac:dyDescent="0.25">
      <c r="A12" s="65">
        <v>6</v>
      </c>
      <c r="B12" s="8" t="s">
        <v>5</v>
      </c>
      <c r="C12" s="8" t="s">
        <v>10</v>
      </c>
      <c r="D12" s="8">
        <v>2019</v>
      </c>
      <c r="E12" s="22" t="s">
        <v>219</v>
      </c>
      <c r="F12" s="78">
        <v>1</v>
      </c>
      <c r="G12" s="33">
        <v>138976.41266</v>
      </c>
      <c r="H12" s="62">
        <v>3809</v>
      </c>
      <c r="I12" s="62">
        <v>0</v>
      </c>
      <c r="J12" s="27">
        <v>1291</v>
      </c>
      <c r="K12" s="8">
        <v>119481</v>
      </c>
      <c r="M12" s="63"/>
      <c r="N12" s="63"/>
      <c r="O12" s="63"/>
    </row>
    <row r="13" spans="1:15" ht="15.75" customHeight="1" x14ac:dyDescent="0.25">
      <c r="A13" s="66">
        <v>7</v>
      </c>
      <c r="B13" s="8" t="s">
        <v>11</v>
      </c>
      <c r="C13" s="8" t="s">
        <v>12</v>
      </c>
      <c r="D13" s="8">
        <v>2016</v>
      </c>
      <c r="E13" s="22" t="s">
        <v>220</v>
      </c>
      <c r="F13" s="78">
        <v>1</v>
      </c>
      <c r="G13" s="33">
        <v>172153.99763999999</v>
      </c>
      <c r="H13" s="62">
        <v>0</v>
      </c>
      <c r="I13" s="62">
        <v>0</v>
      </c>
      <c r="J13" s="27">
        <v>1817</v>
      </c>
      <c r="K13" s="8">
        <v>63321</v>
      </c>
      <c r="M13" s="63"/>
      <c r="N13" s="63"/>
      <c r="O13" s="63"/>
    </row>
    <row r="14" spans="1:15" ht="15.75" customHeight="1" x14ac:dyDescent="0.25">
      <c r="A14" s="65">
        <v>8</v>
      </c>
      <c r="B14" s="8" t="s">
        <v>13</v>
      </c>
      <c r="C14" s="8" t="s">
        <v>14</v>
      </c>
      <c r="D14" s="8">
        <v>2021</v>
      </c>
      <c r="E14" s="22" t="s">
        <v>221</v>
      </c>
      <c r="F14" s="77">
        <v>1</v>
      </c>
      <c r="G14" s="62">
        <v>459900</v>
      </c>
      <c r="H14" s="62">
        <v>3929.6</v>
      </c>
      <c r="I14" s="62">
        <v>0</v>
      </c>
      <c r="J14" s="27">
        <v>6071</v>
      </c>
      <c r="K14" s="8">
        <v>87650</v>
      </c>
      <c r="M14" s="63"/>
      <c r="N14" s="63"/>
      <c r="O14" s="63"/>
    </row>
    <row r="15" spans="1:15" ht="15.75" customHeight="1" x14ac:dyDescent="0.25">
      <c r="A15" s="66">
        <v>9</v>
      </c>
      <c r="B15" s="8" t="s">
        <v>15</v>
      </c>
      <c r="C15" s="8" t="s">
        <v>240</v>
      </c>
      <c r="D15" s="8">
        <v>2023</v>
      </c>
      <c r="E15" s="23" t="s">
        <v>226</v>
      </c>
      <c r="F15" s="77">
        <v>1</v>
      </c>
      <c r="G15" s="62">
        <v>772433.02276999992</v>
      </c>
      <c r="H15" s="62">
        <v>1312.6</v>
      </c>
      <c r="I15" s="62">
        <v>0</v>
      </c>
      <c r="J15" s="27">
        <v>1232</v>
      </c>
      <c r="K15" s="8">
        <v>19661</v>
      </c>
      <c r="M15" s="63"/>
      <c r="N15" s="63"/>
      <c r="O15" s="63"/>
    </row>
    <row r="16" spans="1:15" ht="15.75" customHeight="1" x14ac:dyDescent="0.25">
      <c r="A16" s="65">
        <v>10</v>
      </c>
      <c r="B16" s="8" t="s">
        <v>17</v>
      </c>
      <c r="C16" s="8" t="s">
        <v>18</v>
      </c>
      <c r="D16" s="8">
        <v>2022</v>
      </c>
      <c r="E16" s="22" t="s">
        <v>222</v>
      </c>
      <c r="F16" s="77">
        <v>1</v>
      </c>
      <c r="G16" s="62">
        <v>383900</v>
      </c>
      <c r="H16" s="62">
        <v>8964.1</v>
      </c>
      <c r="I16" s="62">
        <v>0</v>
      </c>
      <c r="J16" s="27">
        <v>4366</v>
      </c>
      <c r="K16" s="8">
        <v>91185</v>
      </c>
      <c r="M16" s="63"/>
      <c r="N16" s="63"/>
      <c r="O16" s="63"/>
    </row>
    <row r="17" spans="1:15" ht="15.75" customHeight="1" x14ac:dyDescent="0.25">
      <c r="A17" s="66">
        <v>11</v>
      </c>
      <c r="B17" s="8" t="s">
        <v>20</v>
      </c>
      <c r="C17" s="8" t="s">
        <v>22</v>
      </c>
      <c r="D17" s="8">
        <v>2023</v>
      </c>
      <c r="E17" s="22" t="s">
        <v>223</v>
      </c>
      <c r="F17" s="77">
        <v>1</v>
      </c>
      <c r="G17" s="62">
        <v>430006.99400000001</v>
      </c>
      <c r="H17" s="62">
        <v>1426.9</v>
      </c>
      <c r="I17" s="62">
        <v>0</v>
      </c>
      <c r="J17" s="27">
        <v>935</v>
      </c>
      <c r="K17" s="8">
        <v>28756</v>
      </c>
      <c r="M17" s="63"/>
      <c r="N17" s="63"/>
      <c r="O17" s="63"/>
    </row>
    <row r="18" spans="1:15" ht="15.75" customHeight="1" x14ac:dyDescent="0.25">
      <c r="A18" s="65">
        <v>12</v>
      </c>
      <c r="B18" s="8" t="s">
        <v>21</v>
      </c>
      <c r="C18" s="8" t="s">
        <v>16</v>
      </c>
      <c r="D18" s="8">
        <v>2021</v>
      </c>
      <c r="E18" s="22" t="s">
        <v>224</v>
      </c>
      <c r="F18" s="77">
        <v>1</v>
      </c>
      <c r="G18" s="62">
        <v>399030</v>
      </c>
      <c r="H18" s="62">
        <v>1146.95</v>
      </c>
      <c r="I18" s="62">
        <v>0</v>
      </c>
      <c r="J18" s="27">
        <v>2466</v>
      </c>
      <c r="K18" s="8">
        <v>40855</v>
      </c>
      <c r="M18" s="63"/>
      <c r="N18" s="63"/>
      <c r="O18" s="63"/>
    </row>
    <row r="19" spans="1:15" ht="15.75" customHeight="1" x14ac:dyDescent="0.25">
      <c r="A19" s="66">
        <v>13</v>
      </c>
      <c r="B19" s="8" t="s">
        <v>23</v>
      </c>
      <c r="C19" s="8" t="s">
        <v>24</v>
      </c>
      <c r="D19" s="8">
        <v>2023</v>
      </c>
      <c r="E19" s="22" t="s">
        <v>225</v>
      </c>
      <c r="F19" s="77">
        <v>1</v>
      </c>
      <c r="G19" s="62">
        <v>125294</v>
      </c>
      <c r="H19" s="62">
        <v>0</v>
      </c>
      <c r="I19" s="62">
        <v>0</v>
      </c>
      <c r="J19" s="27">
        <v>5513</v>
      </c>
      <c r="K19" s="8">
        <v>71900</v>
      </c>
      <c r="M19" s="63"/>
      <c r="N19" s="63"/>
      <c r="O19" s="63"/>
    </row>
    <row r="20" spans="1:15" ht="15.75" customHeight="1" x14ac:dyDescent="0.25">
      <c r="A20" s="65">
        <v>14</v>
      </c>
      <c r="B20" s="8" t="s">
        <v>25</v>
      </c>
      <c r="C20" s="8" t="s">
        <v>26</v>
      </c>
      <c r="D20" s="8">
        <v>2018</v>
      </c>
      <c r="E20" s="23" t="s">
        <v>227</v>
      </c>
      <c r="F20" s="77">
        <v>1</v>
      </c>
      <c r="G20" s="49">
        <v>141798.71375999998</v>
      </c>
      <c r="H20" s="62">
        <v>1078.4000000000001</v>
      </c>
      <c r="I20" s="62">
        <v>0</v>
      </c>
      <c r="J20" s="27">
        <v>1232</v>
      </c>
      <c r="K20" s="8">
        <v>175175</v>
      </c>
      <c r="M20" s="63"/>
      <c r="N20" s="63"/>
      <c r="O20" s="63"/>
    </row>
    <row r="21" spans="1:15" ht="15.75" customHeight="1" thickBot="1" x14ac:dyDescent="0.3">
      <c r="A21" s="66">
        <v>15</v>
      </c>
      <c r="B21" s="8" t="s">
        <v>1</v>
      </c>
      <c r="C21" s="8" t="s">
        <v>239</v>
      </c>
      <c r="D21" s="8">
        <v>2024</v>
      </c>
      <c r="E21" s="23">
        <v>45763</v>
      </c>
      <c r="F21" s="77">
        <v>1</v>
      </c>
      <c r="G21" s="49">
        <v>252656.16</v>
      </c>
      <c r="H21" s="45">
        <v>1970</v>
      </c>
      <c r="I21" s="45">
        <v>0</v>
      </c>
      <c r="J21" s="27">
        <v>1873</v>
      </c>
      <c r="K21" s="8">
        <v>1873</v>
      </c>
      <c r="M21" s="63"/>
      <c r="N21" s="63"/>
      <c r="O21" s="63"/>
    </row>
    <row r="22" spans="1:15" s="63" customFormat="1" ht="15.75" customHeight="1" thickBot="1" x14ac:dyDescent="0.3">
      <c r="A22" s="94" t="s">
        <v>200</v>
      </c>
      <c r="B22" s="95"/>
      <c r="C22" s="95"/>
      <c r="D22" s="95"/>
      <c r="E22" s="95"/>
      <c r="F22" s="95"/>
      <c r="G22" s="95"/>
      <c r="H22" s="95"/>
      <c r="I22" s="95"/>
      <c r="J22" s="95"/>
      <c r="K22" s="96"/>
    </row>
    <row r="23" spans="1:15" ht="15.75" customHeight="1" x14ac:dyDescent="0.25">
      <c r="A23" s="66">
        <v>1</v>
      </c>
      <c r="B23" s="10" t="s">
        <v>7</v>
      </c>
      <c r="C23" s="10" t="s">
        <v>27</v>
      </c>
      <c r="D23" s="10">
        <v>2020</v>
      </c>
      <c r="E23" s="18">
        <v>43999</v>
      </c>
      <c r="F23" s="79">
        <v>1</v>
      </c>
      <c r="G23" s="17">
        <v>114906.9</v>
      </c>
      <c r="H23" s="62">
        <v>0</v>
      </c>
      <c r="I23" s="29">
        <v>0</v>
      </c>
      <c r="J23" s="15">
        <v>5943</v>
      </c>
      <c r="K23" s="8">
        <v>152934</v>
      </c>
      <c r="M23" s="63"/>
      <c r="N23" s="63"/>
      <c r="O23" s="63"/>
    </row>
    <row r="24" spans="1:15" ht="15.75" customHeight="1" x14ac:dyDescent="0.25">
      <c r="A24" s="65">
        <v>2</v>
      </c>
      <c r="B24" s="8" t="s">
        <v>28</v>
      </c>
      <c r="C24" s="8" t="s">
        <v>29</v>
      </c>
      <c r="D24" s="8">
        <v>2013</v>
      </c>
      <c r="E24" s="19">
        <v>41555</v>
      </c>
      <c r="F24" s="79">
        <v>1</v>
      </c>
      <c r="G24" s="17">
        <v>85118.535260000004</v>
      </c>
      <c r="H24" s="62">
        <v>0</v>
      </c>
      <c r="I24" s="29">
        <v>0</v>
      </c>
      <c r="J24" s="15">
        <v>2864</v>
      </c>
      <c r="K24" s="8">
        <v>290179</v>
      </c>
      <c r="M24" s="63"/>
      <c r="N24" s="63"/>
      <c r="O24" s="63"/>
    </row>
    <row r="25" spans="1:15" ht="15.75" customHeight="1" x14ac:dyDescent="0.25">
      <c r="A25" s="66">
        <v>3</v>
      </c>
      <c r="B25" s="8" t="s">
        <v>30</v>
      </c>
      <c r="C25" s="8" t="s">
        <v>31</v>
      </c>
      <c r="D25" s="8">
        <v>2013</v>
      </c>
      <c r="E25" s="19">
        <v>41520</v>
      </c>
      <c r="F25" s="79">
        <v>1</v>
      </c>
      <c r="G25" s="17">
        <v>66022.994250000003</v>
      </c>
      <c r="H25" s="62">
        <v>0</v>
      </c>
      <c r="I25" s="29">
        <v>0</v>
      </c>
      <c r="J25" s="15">
        <v>247</v>
      </c>
      <c r="K25" s="8">
        <v>178328</v>
      </c>
      <c r="M25" s="63"/>
      <c r="N25" s="63"/>
      <c r="O25" s="63"/>
    </row>
    <row r="26" spans="1:15" ht="15.75" customHeight="1" x14ac:dyDescent="0.25">
      <c r="A26" s="65">
        <v>4</v>
      </c>
      <c r="B26" s="8" t="s">
        <v>28</v>
      </c>
      <c r="C26" s="8" t="s">
        <v>32</v>
      </c>
      <c r="D26" s="8">
        <v>2013</v>
      </c>
      <c r="E26" s="19">
        <v>42735</v>
      </c>
      <c r="F26" s="79">
        <v>1</v>
      </c>
      <c r="G26" s="17">
        <v>72558.857709999997</v>
      </c>
      <c r="H26" s="62">
        <v>0</v>
      </c>
      <c r="I26" s="29">
        <v>0</v>
      </c>
      <c r="J26" s="15">
        <v>17785</v>
      </c>
      <c r="K26" s="8">
        <v>214367</v>
      </c>
      <c r="M26" s="63"/>
      <c r="N26" s="63"/>
      <c r="O26" s="63"/>
    </row>
    <row r="27" spans="1:15" ht="15.75" customHeight="1" x14ac:dyDescent="0.25">
      <c r="A27" s="66">
        <v>5</v>
      </c>
      <c r="B27" s="8" t="s">
        <v>28</v>
      </c>
      <c r="C27" s="8" t="s">
        <v>33</v>
      </c>
      <c r="D27" s="8">
        <v>2013</v>
      </c>
      <c r="E27" s="19">
        <v>41554</v>
      </c>
      <c r="F27" s="79">
        <v>1</v>
      </c>
      <c r="G27" s="17">
        <v>80168.200209999995</v>
      </c>
      <c r="H27" s="62">
        <v>0</v>
      </c>
      <c r="I27" s="29">
        <v>0</v>
      </c>
      <c r="J27" s="15">
        <v>1989</v>
      </c>
      <c r="K27" s="8">
        <v>201355</v>
      </c>
      <c r="M27" s="63"/>
      <c r="N27" s="63"/>
      <c r="O27" s="63"/>
    </row>
    <row r="28" spans="1:15" ht="15.75" customHeight="1" x14ac:dyDescent="0.25">
      <c r="A28" s="65">
        <v>6</v>
      </c>
      <c r="B28" s="8" t="s">
        <v>28</v>
      </c>
      <c r="C28" s="8" t="s">
        <v>34</v>
      </c>
      <c r="D28" s="8">
        <v>2013</v>
      </c>
      <c r="E28" s="19">
        <v>41555</v>
      </c>
      <c r="F28" s="79">
        <v>1</v>
      </c>
      <c r="G28" s="17">
        <v>84714.363649999999</v>
      </c>
      <c r="H28" s="62">
        <v>2918.84</v>
      </c>
      <c r="I28" s="29">
        <v>0</v>
      </c>
      <c r="J28" s="25" t="s">
        <v>241</v>
      </c>
      <c r="K28" s="8">
        <v>212524</v>
      </c>
      <c r="M28" s="63"/>
      <c r="N28" s="63"/>
      <c r="O28" s="63"/>
    </row>
    <row r="29" spans="1:15" ht="15.75" customHeight="1" x14ac:dyDescent="0.25">
      <c r="A29" s="66">
        <v>7</v>
      </c>
      <c r="B29" s="8" t="s">
        <v>28</v>
      </c>
      <c r="C29" s="8" t="s">
        <v>35</v>
      </c>
      <c r="D29" s="8">
        <v>2013</v>
      </c>
      <c r="E29" s="19">
        <v>41554</v>
      </c>
      <c r="F29" s="79">
        <v>1</v>
      </c>
      <c r="G29" s="17">
        <v>80168.199810000006</v>
      </c>
      <c r="H29" s="62">
        <v>0</v>
      </c>
      <c r="I29" s="29">
        <v>0</v>
      </c>
      <c r="J29" s="15">
        <v>1641</v>
      </c>
      <c r="K29" s="8">
        <v>157202</v>
      </c>
      <c r="M29" s="63"/>
      <c r="N29" s="63"/>
      <c r="O29" s="63"/>
    </row>
    <row r="30" spans="1:15" ht="15.75" customHeight="1" x14ac:dyDescent="0.25">
      <c r="A30" s="65">
        <v>8</v>
      </c>
      <c r="B30" s="8" t="s">
        <v>5</v>
      </c>
      <c r="C30" s="8" t="s">
        <v>36</v>
      </c>
      <c r="D30" s="8">
        <v>2013</v>
      </c>
      <c r="E30" s="19">
        <v>41425</v>
      </c>
      <c r="F30" s="79">
        <v>1</v>
      </c>
      <c r="G30" s="17">
        <v>30007.776620000001</v>
      </c>
      <c r="H30" s="62">
        <v>0</v>
      </c>
      <c r="I30" s="29">
        <v>0</v>
      </c>
      <c r="J30" s="15">
        <v>7506</v>
      </c>
      <c r="K30" s="8">
        <v>408805</v>
      </c>
      <c r="M30" s="63"/>
      <c r="N30" s="63"/>
      <c r="O30" s="63"/>
    </row>
    <row r="31" spans="1:15" ht="15.75" customHeight="1" x14ac:dyDescent="0.25">
      <c r="A31" s="66">
        <v>9</v>
      </c>
      <c r="B31" s="9" t="s">
        <v>7</v>
      </c>
      <c r="C31" s="9" t="s">
        <v>37</v>
      </c>
      <c r="D31" s="9">
        <v>2020</v>
      </c>
      <c r="E31" s="20">
        <v>43999</v>
      </c>
      <c r="F31" s="80">
        <v>1</v>
      </c>
      <c r="G31" s="17">
        <v>114906.9</v>
      </c>
      <c r="H31" s="62">
        <v>0</v>
      </c>
      <c r="I31" s="29">
        <v>0</v>
      </c>
      <c r="J31" s="15">
        <v>2247</v>
      </c>
      <c r="K31" s="8">
        <v>162861</v>
      </c>
      <c r="M31" s="63"/>
      <c r="N31" s="63"/>
      <c r="O31" s="63"/>
    </row>
    <row r="32" spans="1:15" ht="15.75" customHeight="1" x14ac:dyDescent="0.25">
      <c r="A32" s="65">
        <v>10</v>
      </c>
      <c r="B32" s="8" t="s">
        <v>23</v>
      </c>
      <c r="C32" s="8" t="s">
        <v>197</v>
      </c>
      <c r="D32" s="8">
        <v>2014</v>
      </c>
      <c r="E32" s="19">
        <v>41871</v>
      </c>
      <c r="F32" s="79">
        <v>1</v>
      </c>
      <c r="G32" s="17">
        <v>117247.6418</v>
      </c>
      <c r="H32" s="62">
        <v>0</v>
      </c>
      <c r="I32" s="29">
        <v>0</v>
      </c>
      <c r="J32" s="15">
        <v>4876</v>
      </c>
      <c r="K32" s="8">
        <v>283473</v>
      </c>
      <c r="M32" s="63"/>
      <c r="N32" s="63"/>
      <c r="O32" s="63"/>
    </row>
    <row r="33" spans="1:15" ht="15.75" customHeight="1" x14ac:dyDescent="0.25">
      <c r="A33" s="66">
        <v>11</v>
      </c>
      <c r="B33" s="8" t="s">
        <v>28</v>
      </c>
      <c r="C33" s="8" t="s">
        <v>198</v>
      </c>
      <c r="D33" s="8">
        <v>2013</v>
      </c>
      <c r="E33" s="19">
        <v>41586</v>
      </c>
      <c r="F33" s="79">
        <v>1</v>
      </c>
      <c r="G33" s="17">
        <v>84714.363649999999</v>
      </c>
      <c r="H33" s="62">
        <v>0</v>
      </c>
      <c r="I33" s="29">
        <v>0</v>
      </c>
      <c r="J33" s="15">
        <v>7127</v>
      </c>
      <c r="K33" s="8">
        <v>225668</v>
      </c>
      <c r="M33" s="63"/>
      <c r="N33" s="63"/>
      <c r="O33" s="63"/>
    </row>
    <row r="34" spans="1:15" ht="15.75" customHeight="1" x14ac:dyDescent="0.25">
      <c r="A34" s="65">
        <v>12</v>
      </c>
      <c r="B34" s="8" t="s">
        <v>5</v>
      </c>
      <c r="C34" s="8" t="s">
        <v>165</v>
      </c>
      <c r="D34" s="8">
        <v>2019</v>
      </c>
      <c r="E34" s="19">
        <v>43600</v>
      </c>
      <c r="F34" s="79">
        <v>1</v>
      </c>
      <c r="G34" s="17">
        <v>121019.4898</v>
      </c>
      <c r="H34" s="62">
        <v>0</v>
      </c>
      <c r="I34" s="29">
        <v>0</v>
      </c>
      <c r="J34" s="15">
        <v>4558</v>
      </c>
      <c r="K34" s="8">
        <v>218196</v>
      </c>
      <c r="M34" s="63"/>
      <c r="N34" s="63"/>
      <c r="O34" s="63"/>
    </row>
    <row r="35" spans="1:15" ht="15.75" customHeight="1" thickBot="1" x14ac:dyDescent="0.3">
      <c r="A35" s="66">
        <v>13</v>
      </c>
      <c r="B35" s="8" t="s">
        <v>19</v>
      </c>
      <c r="C35" s="8" t="s">
        <v>140</v>
      </c>
      <c r="D35" s="8">
        <v>2023</v>
      </c>
      <c r="E35" s="19">
        <v>45272</v>
      </c>
      <c r="F35" s="79">
        <v>1</v>
      </c>
      <c r="G35" s="17">
        <v>239813.28</v>
      </c>
      <c r="H35" s="62">
        <v>3987.2</v>
      </c>
      <c r="I35" s="29">
        <v>0</v>
      </c>
      <c r="J35" s="15">
        <v>12425</v>
      </c>
      <c r="K35" s="8">
        <v>56375</v>
      </c>
      <c r="M35" s="63"/>
      <c r="N35" s="63"/>
      <c r="O35" s="63"/>
    </row>
    <row r="36" spans="1:15" s="63" customFormat="1" ht="15.75" customHeight="1" thickBot="1" x14ac:dyDescent="0.3">
      <c r="A36" s="94" t="s">
        <v>203</v>
      </c>
      <c r="B36" s="95"/>
      <c r="C36" s="95"/>
      <c r="D36" s="95"/>
      <c r="E36" s="95"/>
      <c r="F36" s="95"/>
      <c r="G36" s="95"/>
      <c r="H36" s="95"/>
      <c r="I36" s="95"/>
      <c r="J36" s="95"/>
      <c r="K36" s="96"/>
    </row>
    <row r="37" spans="1:15" ht="15.75" customHeight="1" x14ac:dyDescent="0.25">
      <c r="A37" s="10">
        <v>1</v>
      </c>
      <c r="B37" s="10" t="s">
        <v>38</v>
      </c>
      <c r="C37" s="10" t="s">
        <v>39</v>
      </c>
      <c r="D37" s="10">
        <v>2016</v>
      </c>
      <c r="E37" s="18">
        <v>42678</v>
      </c>
      <c r="F37" s="79">
        <v>1</v>
      </c>
      <c r="G37" s="13">
        <v>60213.852570000003</v>
      </c>
      <c r="H37" s="55">
        <v>0</v>
      </c>
      <c r="I37" s="55">
        <v>0</v>
      </c>
      <c r="J37" s="56">
        <v>453</v>
      </c>
      <c r="K37" s="56">
        <v>348062</v>
      </c>
      <c r="M37" s="63"/>
      <c r="N37" s="63"/>
      <c r="O37" s="63"/>
    </row>
    <row r="38" spans="1:15" ht="15.75" customHeight="1" x14ac:dyDescent="0.25">
      <c r="A38" s="8">
        <v>2</v>
      </c>
      <c r="B38" s="8" t="s">
        <v>40</v>
      </c>
      <c r="C38" s="8" t="s">
        <v>41</v>
      </c>
      <c r="D38" s="8">
        <v>2014</v>
      </c>
      <c r="E38" s="19">
        <v>43787</v>
      </c>
      <c r="F38" s="77">
        <v>1</v>
      </c>
      <c r="G38" s="13">
        <v>66530.056129999997</v>
      </c>
      <c r="H38" s="55">
        <v>0</v>
      </c>
      <c r="I38" s="55">
        <v>0</v>
      </c>
      <c r="J38" s="56">
        <v>2814</v>
      </c>
      <c r="K38" s="56">
        <v>265688</v>
      </c>
      <c r="M38" s="63"/>
      <c r="N38" s="63"/>
      <c r="O38" s="63"/>
    </row>
    <row r="39" spans="1:15" ht="15.75" customHeight="1" x14ac:dyDescent="0.25">
      <c r="A39" s="66">
        <v>3</v>
      </c>
      <c r="B39" s="8" t="s">
        <v>7</v>
      </c>
      <c r="C39" s="8" t="s">
        <v>42</v>
      </c>
      <c r="D39" s="8">
        <v>2019</v>
      </c>
      <c r="E39" s="19">
        <v>43782</v>
      </c>
      <c r="F39" s="77">
        <v>1</v>
      </c>
      <c r="G39" s="13">
        <v>8010.78478</v>
      </c>
      <c r="H39" s="55">
        <v>0</v>
      </c>
      <c r="I39" s="55">
        <v>0</v>
      </c>
      <c r="J39" s="56">
        <v>1278</v>
      </c>
      <c r="K39" s="56">
        <v>149428</v>
      </c>
      <c r="M39" s="63"/>
      <c r="N39" s="63"/>
      <c r="O39" s="63"/>
    </row>
    <row r="40" spans="1:15" ht="15.75" customHeight="1" x14ac:dyDescent="0.25">
      <c r="A40" s="65">
        <v>4</v>
      </c>
      <c r="B40" s="8" t="s">
        <v>23</v>
      </c>
      <c r="C40" s="8" t="s">
        <v>43</v>
      </c>
      <c r="D40" s="8">
        <v>2014</v>
      </c>
      <c r="E40" s="19">
        <v>41850</v>
      </c>
      <c r="F40" s="77">
        <v>1</v>
      </c>
      <c r="G40" s="13">
        <v>94562.954969999992</v>
      </c>
      <c r="H40" s="55">
        <v>0</v>
      </c>
      <c r="I40" s="55">
        <v>0</v>
      </c>
      <c r="J40" s="56">
        <v>4254</v>
      </c>
      <c r="K40" s="56">
        <v>291301</v>
      </c>
      <c r="M40" s="63"/>
      <c r="N40" s="63"/>
      <c r="O40" s="63"/>
    </row>
    <row r="41" spans="1:15" ht="15.75" customHeight="1" x14ac:dyDescent="0.25">
      <c r="A41" s="66">
        <v>5</v>
      </c>
      <c r="B41" s="8" t="s">
        <v>7</v>
      </c>
      <c r="C41" s="8" t="s">
        <v>44</v>
      </c>
      <c r="D41" s="8">
        <v>2019</v>
      </c>
      <c r="E41" s="19">
        <v>43572</v>
      </c>
      <c r="F41" s="77">
        <v>1</v>
      </c>
      <c r="G41" s="13">
        <v>98291.090479999999</v>
      </c>
      <c r="H41" s="55">
        <v>0</v>
      </c>
      <c r="I41" s="55">
        <v>0</v>
      </c>
      <c r="J41" s="56">
        <v>2583</v>
      </c>
      <c r="K41" s="56">
        <v>196045</v>
      </c>
      <c r="M41" s="63"/>
      <c r="N41" s="63"/>
      <c r="O41" s="63"/>
    </row>
    <row r="42" spans="1:15" ht="15.75" customHeight="1" x14ac:dyDescent="0.25">
      <c r="A42" s="65">
        <v>6</v>
      </c>
      <c r="B42" s="8" t="s">
        <v>45</v>
      </c>
      <c r="C42" s="8" t="s">
        <v>46</v>
      </c>
      <c r="D42" s="8">
        <v>2014</v>
      </c>
      <c r="E42" s="19">
        <v>42681</v>
      </c>
      <c r="F42" s="77">
        <v>1</v>
      </c>
      <c r="G42" s="13">
        <v>64136.965920000002</v>
      </c>
      <c r="H42" s="55">
        <v>0</v>
      </c>
      <c r="I42" s="55">
        <v>0</v>
      </c>
      <c r="J42" s="56">
        <v>704</v>
      </c>
      <c r="K42" s="56">
        <v>100207</v>
      </c>
      <c r="M42" s="63"/>
      <c r="N42" s="63"/>
      <c r="O42" s="63"/>
    </row>
    <row r="43" spans="1:15" ht="15.75" customHeight="1" x14ac:dyDescent="0.25">
      <c r="A43" s="66">
        <v>7</v>
      </c>
      <c r="B43" s="8" t="s">
        <v>5</v>
      </c>
      <c r="C43" s="8" t="s">
        <v>47</v>
      </c>
      <c r="D43" s="8">
        <v>2016</v>
      </c>
      <c r="E43" s="19">
        <v>42541</v>
      </c>
      <c r="F43" s="77">
        <v>1</v>
      </c>
      <c r="G43" s="13">
        <v>131946.20912000001</v>
      </c>
      <c r="H43" s="55">
        <v>0</v>
      </c>
      <c r="I43" s="55">
        <v>0</v>
      </c>
      <c r="J43" s="56">
        <v>853</v>
      </c>
      <c r="K43" s="56">
        <v>274157</v>
      </c>
      <c r="M43" s="63"/>
      <c r="N43" s="63"/>
      <c r="O43" s="63"/>
    </row>
    <row r="44" spans="1:15" ht="15.75" customHeight="1" x14ac:dyDescent="0.25">
      <c r="A44" s="65">
        <v>8</v>
      </c>
      <c r="B44" s="9" t="s">
        <v>30</v>
      </c>
      <c r="C44" s="9" t="s">
        <v>48</v>
      </c>
      <c r="D44" s="9">
        <v>2013</v>
      </c>
      <c r="E44" s="20">
        <v>42730</v>
      </c>
      <c r="F44" s="81">
        <v>1</v>
      </c>
      <c r="G44" s="13">
        <v>60194.556490000003</v>
      </c>
      <c r="H44" s="55">
        <v>0</v>
      </c>
      <c r="I44" s="55">
        <v>0</v>
      </c>
      <c r="J44" s="56">
        <v>971</v>
      </c>
      <c r="K44" s="56">
        <v>163615</v>
      </c>
      <c r="M44" s="63"/>
      <c r="N44" s="63"/>
      <c r="O44" s="63"/>
    </row>
    <row r="45" spans="1:15" ht="15.75" customHeight="1" x14ac:dyDescent="0.25">
      <c r="A45" s="66">
        <v>9</v>
      </c>
      <c r="B45" s="8" t="s">
        <v>30</v>
      </c>
      <c r="C45" s="8" t="s">
        <v>117</v>
      </c>
      <c r="D45" s="8">
        <v>2014</v>
      </c>
      <c r="E45" s="19">
        <v>42704</v>
      </c>
      <c r="F45" s="77">
        <v>1</v>
      </c>
      <c r="G45" s="13">
        <v>57862.361600000004</v>
      </c>
      <c r="H45" s="62">
        <v>98.8</v>
      </c>
      <c r="I45" s="55">
        <v>0</v>
      </c>
      <c r="J45" s="56">
        <v>237</v>
      </c>
      <c r="K45" s="56">
        <v>193443</v>
      </c>
      <c r="M45" s="63"/>
      <c r="N45" s="63"/>
      <c r="O45" s="63"/>
    </row>
    <row r="46" spans="1:15" ht="15.75" customHeight="1" x14ac:dyDescent="0.25">
      <c r="A46" s="65">
        <v>10</v>
      </c>
      <c r="B46" s="8" t="s">
        <v>45</v>
      </c>
      <c r="C46" s="8" t="s">
        <v>118</v>
      </c>
      <c r="D46" s="8">
        <v>2014</v>
      </c>
      <c r="E46" s="19">
        <v>43771</v>
      </c>
      <c r="F46" s="77">
        <v>1</v>
      </c>
      <c r="G46" s="13">
        <v>76771.775650000011</v>
      </c>
      <c r="H46" s="55">
        <v>0</v>
      </c>
      <c r="I46" s="55">
        <v>0</v>
      </c>
      <c r="J46" s="56">
        <v>0</v>
      </c>
      <c r="K46" s="56">
        <v>97395</v>
      </c>
      <c r="M46" s="63"/>
      <c r="N46" s="63"/>
      <c r="O46" s="63"/>
    </row>
    <row r="47" spans="1:15" ht="15.75" customHeight="1" x14ac:dyDescent="0.25">
      <c r="A47" s="66">
        <v>11</v>
      </c>
      <c r="B47" s="8" t="s">
        <v>20</v>
      </c>
      <c r="C47" s="8" t="s">
        <v>119</v>
      </c>
      <c r="D47" s="8">
        <v>2018</v>
      </c>
      <c r="E47" s="19">
        <v>45127</v>
      </c>
      <c r="F47" s="79">
        <v>1</v>
      </c>
      <c r="G47" s="70">
        <v>348517.68657000002</v>
      </c>
      <c r="H47" s="62">
        <v>2408.9</v>
      </c>
      <c r="I47" s="55">
        <v>0</v>
      </c>
      <c r="J47" s="56">
        <v>2935</v>
      </c>
      <c r="K47" s="56">
        <v>128360</v>
      </c>
      <c r="M47" s="63"/>
      <c r="N47" s="63"/>
      <c r="O47" s="63"/>
    </row>
    <row r="48" spans="1:15" ht="15.75" customHeight="1" x14ac:dyDescent="0.25">
      <c r="A48" s="65">
        <v>12</v>
      </c>
      <c r="B48" s="8" t="s">
        <v>7</v>
      </c>
      <c r="C48" s="8" t="s">
        <v>141</v>
      </c>
      <c r="D48" s="8">
        <v>2020</v>
      </c>
      <c r="E48" s="19">
        <v>43831</v>
      </c>
      <c r="F48" s="77">
        <v>1</v>
      </c>
      <c r="G48" s="13">
        <v>92964.115000000005</v>
      </c>
      <c r="H48" s="55">
        <v>0</v>
      </c>
      <c r="I48" s="55">
        <v>0</v>
      </c>
      <c r="J48" s="56">
        <v>0</v>
      </c>
      <c r="K48" s="56">
        <v>186750</v>
      </c>
      <c r="M48" s="63"/>
      <c r="N48" s="63"/>
      <c r="O48" s="63"/>
    </row>
    <row r="49" spans="1:15" ht="15.75" customHeight="1" x14ac:dyDescent="0.25">
      <c r="A49" s="66">
        <v>13</v>
      </c>
      <c r="B49" s="8" t="s">
        <v>7</v>
      </c>
      <c r="C49" s="8" t="s">
        <v>144</v>
      </c>
      <c r="D49" s="8">
        <v>2019</v>
      </c>
      <c r="E49" s="19">
        <v>43820</v>
      </c>
      <c r="F49" s="77">
        <v>1</v>
      </c>
      <c r="G49" s="13">
        <v>93294.555810000005</v>
      </c>
      <c r="H49" s="62">
        <v>1583.3</v>
      </c>
      <c r="I49" s="55">
        <v>0</v>
      </c>
      <c r="J49" s="56">
        <v>3369</v>
      </c>
      <c r="K49" s="56">
        <v>191377</v>
      </c>
      <c r="M49" s="63"/>
      <c r="N49" s="63"/>
      <c r="O49" s="63"/>
    </row>
    <row r="50" spans="1:15" ht="15.75" customHeight="1" thickBot="1" x14ac:dyDescent="0.3">
      <c r="A50" s="65">
        <v>14</v>
      </c>
      <c r="B50" s="8" t="s">
        <v>23</v>
      </c>
      <c r="C50" s="8" t="s">
        <v>146</v>
      </c>
      <c r="D50" s="8">
        <v>2015</v>
      </c>
      <c r="E50" s="19">
        <v>42541</v>
      </c>
      <c r="F50" s="77">
        <v>1</v>
      </c>
      <c r="G50" s="13">
        <v>160880.08171</v>
      </c>
      <c r="H50" s="62">
        <v>1166.5999999999999</v>
      </c>
      <c r="I50" s="55">
        <v>0</v>
      </c>
      <c r="J50" s="56">
        <v>2692</v>
      </c>
      <c r="K50" s="56">
        <v>280765</v>
      </c>
      <c r="M50" s="63"/>
      <c r="N50" s="63"/>
      <c r="O50" s="63"/>
    </row>
    <row r="51" spans="1:15" s="63" customFormat="1" ht="15.75" customHeight="1" thickBot="1" x14ac:dyDescent="0.3">
      <c r="A51" s="94" t="s">
        <v>204</v>
      </c>
      <c r="B51" s="95"/>
      <c r="C51" s="95"/>
      <c r="D51" s="95"/>
      <c r="E51" s="95"/>
      <c r="F51" s="95"/>
      <c r="G51" s="95"/>
      <c r="H51" s="95"/>
      <c r="I51" s="95"/>
      <c r="J51" s="95"/>
      <c r="K51" s="96"/>
    </row>
    <row r="52" spans="1:15" ht="15.75" customHeight="1" x14ac:dyDescent="0.25">
      <c r="A52" s="10">
        <v>1</v>
      </c>
      <c r="B52" s="10" t="s">
        <v>49</v>
      </c>
      <c r="C52" s="10" t="s">
        <v>50</v>
      </c>
      <c r="D52" s="10">
        <v>2016</v>
      </c>
      <c r="E52" s="18">
        <v>46295</v>
      </c>
      <c r="F52" s="79">
        <v>1</v>
      </c>
      <c r="G52" s="13">
        <v>81024.535099999994</v>
      </c>
      <c r="H52" s="44">
        <v>0</v>
      </c>
      <c r="I52" s="44">
        <v>0</v>
      </c>
      <c r="J52" s="42">
        <v>2538</v>
      </c>
      <c r="K52" s="42">
        <v>188492</v>
      </c>
      <c r="M52" s="63"/>
      <c r="N52" s="63"/>
      <c r="O52" s="63"/>
    </row>
    <row r="53" spans="1:15" ht="15.75" customHeight="1" x14ac:dyDescent="0.25">
      <c r="A53" s="8">
        <v>2</v>
      </c>
      <c r="B53" s="8" t="s">
        <v>51</v>
      </c>
      <c r="C53" s="8" t="s">
        <v>52</v>
      </c>
      <c r="D53" s="8">
        <v>2019</v>
      </c>
      <c r="E53" s="19">
        <v>43758</v>
      </c>
      <c r="F53" s="77">
        <v>1</v>
      </c>
      <c r="G53" s="13">
        <v>92964.57617</v>
      </c>
      <c r="H53" s="45">
        <v>660.54</v>
      </c>
      <c r="I53" s="45">
        <v>0</v>
      </c>
      <c r="J53" s="43">
        <v>4458</v>
      </c>
      <c r="K53" s="43">
        <v>155389</v>
      </c>
      <c r="M53" s="63"/>
      <c r="N53" s="63"/>
      <c r="O53" s="63"/>
    </row>
    <row r="54" spans="1:15" ht="15.75" customHeight="1" x14ac:dyDescent="0.25">
      <c r="A54" s="66">
        <v>3</v>
      </c>
      <c r="B54" s="8" t="s">
        <v>23</v>
      </c>
      <c r="C54" s="8" t="s">
        <v>53</v>
      </c>
      <c r="D54" s="8">
        <v>2015</v>
      </c>
      <c r="E54" s="19">
        <v>42571</v>
      </c>
      <c r="F54" s="77">
        <v>1</v>
      </c>
      <c r="G54" s="13">
        <v>152446.47799000001</v>
      </c>
      <c r="H54" s="45">
        <v>786.3</v>
      </c>
      <c r="I54" s="45">
        <v>0</v>
      </c>
      <c r="J54" s="43">
        <v>4136</v>
      </c>
      <c r="K54" s="43">
        <v>232483</v>
      </c>
      <c r="M54" s="63"/>
      <c r="N54" s="63"/>
      <c r="O54" s="63"/>
    </row>
    <row r="55" spans="1:15" ht="15.75" customHeight="1" x14ac:dyDescent="0.25">
      <c r="A55" s="65">
        <v>4</v>
      </c>
      <c r="B55" s="8" t="s">
        <v>54</v>
      </c>
      <c r="C55" s="8" t="s">
        <v>55</v>
      </c>
      <c r="D55" s="8">
        <v>2012</v>
      </c>
      <c r="E55" s="19">
        <v>41142</v>
      </c>
      <c r="F55" s="77">
        <v>1</v>
      </c>
      <c r="G55" s="13">
        <v>65531.267409999993</v>
      </c>
      <c r="H55" s="45">
        <v>0</v>
      </c>
      <c r="I55" s="45">
        <v>0</v>
      </c>
      <c r="J55" s="43">
        <v>67</v>
      </c>
      <c r="K55" s="43">
        <v>302673</v>
      </c>
      <c r="M55" s="63"/>
      <c r="N55" s="63"/>
      <c r="O55" s="63"/>
    </row>
    <row r="56" spans="1:15" ht="15.75" customHeight="1" x14ac:dyDescent="0.25">
      <c r="A56" s="66">
        <v>5</v>
      </c>
      <c r="B56" s="8" t="s">
        <v>56</v>
      </c>
      <c r="C56" s="8" t="s">
        <v>57</v>
      </c>
      <c r="D56" s="8">
        <v>2016</v>
      </c>
      <c r="E56" s="19">
        <v>42633</v>
      </c>
      <c r="F56" s="77">
        <v>1</v>
      </c>
      <c r="G56" s="13">
        <v>80153.03201000001</v>
      </c>
      <c r="H56" s="45">
        <v>0</v>
      </c>
      <c r="I56" s="45">
        <v>0</v>
      </c>
      <c r="J56" s="43">
        <v>1767</v>
      </c>
      <c r="K56" s="43">
        <v>142451</v>
      </c>
      <c r="M56" s="63"/>
      <c r="N56" s="63"/>
      <c r="O56" s="63"/>
    </row>
    <row r="57" spans="1:15" ht="15.75" customHeight="1" x14ac:dyDescent="0.25">
      <c r="A57" s="65">
        <v>6</v>
      </c>
      <c r="B57" s="9" t="s">
        <v>30</v>
      </c>
      <c r="C57" s="9" t="s">
        <v>58</v>
      </c>
      <c r="D57" s="9">
        <v>2009</v>
      </c>
      <c r="E57" s="20">
        <v>41146</v>
      </c>
      <c r="F57" s="81">
        <v>1</v>
      </c>
      <c r="G57" s="13">
        <v>49031.170490000004</v>
      </c>
      <c r="H57" s="46">
        <v>381.4</v>
      </c>
      <c r="I57" s="46">
        <v>0</v>
      </c>
      <c r="J57" s="47">
        <v>3200</v>
      </c>
      <c r="K57" s="47">
        <v>254434</v>
      </c>
      <c r="M57" s="63"/>
      <c r="N57" s="63"/>
      <c r="O57" s="63"/>
    </row>
    <row r="58" spans="1:15" ht="15.75" customHeight="1" x14ac:dyDescent="0.25">
      <c r="A58" s="66">
        <v>7</v>
      </c>
      <c r="B58" s="8" t="s">
        <v>19</v>
      </c>
      <c r="C58" s="8" t="s">
        <v>181</v>
      </c>
      <c r="D58" s="8">
        <v>2024</v>
      </c>
      <c r="E58" s="19">
        <v>45540</v>
      </c>
      <c r="F58" s="77">
        <v>1</v>
      </c>
      <c r="G58" s="13">
        <v>228573.1</v>
      </c>
      <c r="H58" s="45">
        <v>5333</v>
      </c>
      <c r="I58" s="45">
        <v>0</v>
      </c>
      <c r="J58" s="43">
        <v>5144</v>
      </c>
      <c r="K58" s="43">
        <v>17484</v>
      </c>
      <c r="M58" s="63"/>
      <c r="N58" s="63"/>
      <c r="O58" s="63"/>
    </row>
    <row r="59" spans="1:15" ht="15.75" customHeight="1" x14ac:dyDescent="0.25">
      <c r="A59" s="65">
        <v>8</v>
      </c>
      <c r="B59" s="8" t="s">
        <v>23</v>
      </c>
      <c r="C59" s="8" t="s">
        <v>161</v>
      </c>
      <c r="D59" s="8">
        <v>2015</v>
      </c>
      <c r="E59" s="19">
        <v>42461</v>
      </c>
      <c r="F59" s="77">
        <v>1</v>
      </c>
      <c r="G59" s="13">
        <v>151074.32784000001</v>
      </c>
      <c r="H59" s="45">
        <v>8021.45</v>
      </c>
      <c r="I59" s="45">
        <v>0</v>
      </c>
      <c r="J59" s="43">
        <v>6696</v>
      </c>
      <c r="K59" s="43">
        <v>218421</v>
      </c>
      <c r="M59" s="63"/>
      <c r="N59" s="63"/>
      <c r="O59" s="63"/>
    </row>
    <row r="60" spans="1:15" ht="15.75" customHeight="1" x14ac:dyDescent="0.25">
      <c r="A60" s="66">
        <v>9</v>
      </c>
      <c r="B60" s="8" t="s">
        <v>136</v>
      </c>
      <c r="C60" s="8" t="s">
        <v>137</v>
      </c>
      <c r="D60" s="8">
        <v>2019</v>
      </c>
      <c r="E60" s="19">
        <v>43794</v>
      </c>
      <c r="F60" s="77">
        <v>1</v>
      </c>
      <c r="G60" s="13">
        <v>68392.077550000002</v>
      </c>
      <c r="H60" s="45">
        <v>1247.7</v>
      </c>
      <c r="I60" s="45">
        <v>0</v>
      </c>
      <c r="J60" s="43">
        <v>4843</v>
      </c>
      <c r="K60" s="43">
        <v>136421</v>
      </c>
      <c r="M60" s="63"/>
      <c r="N60" s="63"/>
      <c r="O60" s="63"/>
    </row>
    <row r="61" spans="1:15" ht="15.75" customHeight="1" thickBot="1" x14ac:dyDescent="0.3">
      <c r="A61" s="65">
        <v>10</v>
      </c>
      <c r="B61" s="8" t="s">
        <v>5</v>
      </c>
      <c r="C61" s="8" t="s">
        <v>124</v>
      </c>
      <c r="D61" s="8">
        <v>2019</v>
      </c>
      <c r="E61" s="19">
        <v>43579</v>
      </c>
      <c r="F61" s="77">
        <v>1</v>
      </c>
      <c r="G61" s="13">
        <v>146587.17325999998</v>
      </c>
      <c r="H61" s="45">
        <v>1369.9</v>
      </c>
      <c r="I61" s="45">
        <v>0</v>
      </c>
      <c r="J61" s="43">
        <v>11453</v>
      </c>
      <c r="K61" s="43">
        <v>205267</v>
      </c>
      <c r="M61" s="63"/>
      <c r="N61" s="63"/>
      <c r="O61" s="63"/>
    </row>
    <row r="62" spans="1:15" s="63" customFormat="1" ht="15.75" customHeight="1" thickBot="1" x14ac:dyDescent="0.3">
      <c r="A62" s="94" t="s">
        <v>205</v>
      </c>
      <c r="B62" s="95"/>
      <c r="C62" s="95"/>
      <c r="D62" s="95"/>
      <c r="E62" s="95"/>
      <c r="F62" s="95"/>
      <c r="G62" s="95"/>
      <c r="H62" s="95"/>
      <c r="I62" s="95"/>
      <c r="J62" s="95"/>
      <c r="K62" s="96"/>
    </row>
    <row r="63" spans="1:15" ht="15.75" customHeight="1" x14ac:dyDescent="0.25">
      <c r="A63" s="10">
        <v>1</v>
      </c>
      <c r="B63" s="10" t="s">
        <v>59</v>
      </c>
      <c r="C63" s="10" t="s">
        <v>60</v>
      </c>
      <c r="D63" s="10">
        <v>2019</v>
      </c>
      <c r="E63" s="18">
        <v>43782</v>
      </c>
      <c r="F63" s="79">
        <v>1</v>
      </c>
      <c r="G63" s="17">
        <v>67701.614549999998</v>
      </c>
      <c r="H63" s="31">
        <v>0</v>
      </c>
      <c r="I63" s="31">
        <v>0</v>
      </c>
      <c r="J63" s="31">
        <v>3910</v>
      </c>
      <c r="K63" s="37">
        <v>155044</v>
      </c>
      <c r="M63" s="63"/>
      <c r="N63" s="63"/>
      <c r="O63" s="63"/>
    </row>
    <row r="64" spans="1:15" ht="15.75" customHeight="1" x14ac:dyDescent="0.25">
      <c r="A64" s="8">
        <v>2</v>
      </c>
      <c r="B64" s="8" t="s">
        <v>23</v>
      </c>
      <c r="C64" s="8" t="s">
        <v>61</v>
      </c>
      <c r="D64" s="8">
        <v>2015</v>
      </c>
      <c r="E64" s="19">
        <v>42542</v>
      </c>
      <c r="F64" s="79">
        <v>1</v>
      </c>
      <c r="G64" s="62">
        <v>159619.125</v>
      </c>
      <c r="H64" s="69">
        <v>4964.2</v>
      </c>
      <c r="I64" s="35">
        <v>0</v>
      </c>
      <c r="J64" s="41">
        <v>4334</v>
      </c>
      <c r="K64" s="37">
        <v>316357</v>
      </c>
      <c r="M64" s="63"/>
      <c r="N64" s="63"/>
      <c r="O64" s="63"/>
    </row>
    <row r="65" spans="1:15" ht="15.75" customHeight="1" x14ac:dyDescent="0.25">
      <c r="A65" s="66">
        <v>3</v>
      </c>
      <c r="B65" s="8" t="s">
        <v>23</v>
      </c>
      <c r="C65" s="8" t="s">
        <v>62</v>
      </c>
      <c r="D65" s="8">
        <v>2016</v>
      </c>
      <c r="E65" s="19">
        <v>42507</v>
      </c>
      <c r="F65" s="79">
        <v>1</v>
      </c>
      <c r="G65" s="62">
        <v>160119.12479</v>
      </c>
      <c r="H65" s="31">
        <v>0</v>
      </c>
      <c r="I65" s="31">
        <v>0</v>
      </c>
      <c r="J65" s="41">
        <v>4893</v>
      </c>
      <c r="K65" s="37">
        <v>313776</v>
      </c>
      <c r="M65" s="63"/>
      <c r="N65" s="63"/>
      <c r="O65" s="63"/>
    </row>
    <row r="66" spans="1:15" ht="15.75" customHeight="1" x14ac:dyDescent="0.25">
      <c r="A66" s="65">
        <v>4</v>
      </c>
      <c r="B66" s="8" t="s">
        <v>23</v>
      </c>
      <c r="C66" s="8" t="s">
        <v>63</v>
      </c>
      <c r="D66" s="8">
        <v>2015</v>
      </c>
      <c r="E66" s="19">
        <v>42639</v>
      </c>
      <c r="F66" s="79">
        <v>1</v>
      </c>
      <c r="G66" s="62">
        <v>150826.06134000001</v>
      </c>
      <c r="H66" s="31">
        <v>0</v>
      </c>
      <c r="I66" s="31">
        <v>0</v>
      </c>
      <c r="J66" s="41">
        <v>2070</v>
      </c>
      <c r="K66" s="37">
        <v>234524</v>
      </c>
      <c r="M66" s="63"/>
      <c r="N66" s="63"/>
      <c r="O66" s="63"/>
    </row>
    <row r="67" spans="1:15" ht="15.75" customHeight="1" x14ac:dyDescent="0.25">
      <c r="A67" s="66">
        <v>5</v>
      </c>
      <c r="B67" s="8" t="s">
        <v>7</v>
      </c>
      <c r="C67" s="8" t="s">
        <v>64</v>
      </c>
      <c r="D67" s="8">
        <v>2019</v>
      </c>
      <c r="E67" s="19">
        <v>43771</v>
      </c>
      <c r="F67" s="79">
        <v>1</v>
      </c>
      <c r="G67" s="62">
        <v>76771.775650000011</v>
      </c>
      <c r="H67" s="31">
        <v>0</v>
      </c>
      <c r="I67" s="31">
        <v>0</v>
      </c>
      <c r="J67" s="41">
        <v>6085</v>
      </c>
      <c r="K67" s="37">
        <v>144085</v>
      </c>
      <c r="M67" s="63"/>
      <c r="N67" s="63"/>
      <c r="O67" s="63"/>
    </row>
    <row r="68" spans="1:15" ht="15.75" customHeight="1" x14ac:dyDescent="0.25">
      <c r="A68" s="65">
        <v>6</v>
      </c>
      <c r="B68" s="8" t="s">
        <v>5</v>
      </c>
      <c r="C68" s="8" t="s">
        <v>65</v>
      </c>
      <c r="D68" s="8">
        <v>2015</v>
      </c>
      <c r="E68" s="19">
        <v>42233</v>
      </c>
      <c r="F68" s="79">
        <v>1</v>
      </c>
      <c r="G68" s="62">
        <v>139894.16852000001</v>
      </c>
      <c r="H68" s="31">
        <v>0</v>
      </c>
      <c r="I68" s="31">
        <v>0</v>
      </c>
      <c r="J68" s="41">
        <v>4886</v>
      </c>
      <c r="K68" s="37">
        <v>257932</v>
      </c>
      <c r="M68" s="63"/>
      <c r="N68" s="63"/>
      <c r="O68" s="63"/>
    </row>
    <row r="69" spans="1:15" ht="15.75" customHeight="1" x14ac:dyDescent="0.25">
      <c r="A69" s="66">
        <v>7</v>
      </c>
      <c r="B69" s="9" t="s">
        <v>7</v>
      </c>
      <c r="C69" s="9" t="s">
        <v>66</v>
      </c>
      <c r="D69" s="9">
        <v>2018</v>
      </c>
      <c r="E69" s="20">
        <v>45338</v>
      </c>
      <c r="F69" s="79">
        <v>1</v>
      </c>
      <c r="G69" s="62">
        <v>112018.124</v>
      </c>
      <c r="H69" s="31">
        <v>3546</v>
      </c>
      <c r="I69" s="31">
        <v>0</v>
      </c>
      <c r="J69" s="41">
        <v>4960</v>
      </c>
      <c r="K69" s="37">
        <v>137876</v>
      </c>
      <c r="M69" s="63"/>
      <c r="N69" s="63"/>
      <c r="O69" s="63"/>
    </row>
    <row r="70" spans="1:15" ht="15.75" customHeight="1" x14ac:dyDescent="0.25">
      <c r="A70" s="65">
        <v>8</v>
      </c>
      <c r="B70" s="8" t="s">
        <v>7</v>
      </c>
      <c r="C70" s="8" t="s">
        <v>125</v>
      </c>
      <c r="D70" s="8">
        <v>2019</v>
      </c>
      <c r="E70" s="19">
        <v>43771</v>
      </c>
      <c r="F70" s="79">
        <v>1</v>
      </c>
      <c r="G70" s="62">
        <v>76771.775650000011</v>
      </c>
      <c r="H70" s="33">
        <v>1367.6</v>
      </c>
      <c r="I70" s="33">
        <v>0</v>
      </c>
      <c r="J70" s="41">
        <v>4480</v>
      </c>
      <c r="K70" s="37">
        <v>99131</v>
      </c>
      <c r="M70" s="63"/>
      <c r="N70" s="63"/>
      <c r="O70" s="63"/>
    </row>
    <row r="71" spans="1:15" ht="15.75" customHeight="1" x14ac:dyDescent="0.25">
      <c r="A71" s="66">
        <v>9</v>
      </c>
      <c r="B71" s="8" t="s">
        <v>19</v>
      </c>
      <c r="C71" s="8" t="s">
        <v>127</v>
      </c>
      <c r="D71" s="8">
        <v>2024</v>
      </c>
      <c r="E71" s="19">
        <v>45379</v>
      </c>
      <c r="F71" s="79">
        <v>1</v>
      </c>
      <c r="G71" s="62">
        <v>243573.12</v>
      </c>
      <c r="H71" s="33">
        <v>2785.5</v>
      </c>
      <c r="I71" s="33">
        <v>0</v>
      </c>
      <c r="J71" s="41">
        <v>10704</v>
      </c>
      <c r="K71" s="37">
        <v>49079</v>
      </c>
      <c r="M71" s="63"/>
      <c r="N71" s="63"/>
      <c r="O71" s="63"/>
    </row>
    <row r="72" spans="1:15" ht="15.75" customHeight="1" x14ac:dyDescent="0.25">
      <c r="A72" s="65">
        <v>10</v>
      </c>
      <c r="B72" s="8" t="s">
        <v>5</v>
      </c>
      <c r="C72" s="8" t="s">
        <v>167</v>
      </c>
      <c r="D72" s="8">
        <v>2020</v>
      </c>
      <c r="E72" s="19">
        <v>43910</v>
      </c>
      <c r="F72" s="79">
        <v>1</v>
      </c>
      <c r="G72" s="62">
        <v>139679.992</v>
      </c>
      <c r="H72" s="33">
        <v>2459.8000000000002</v>
      </c>
      <c r="I72" s="33">
        <v>0</v>
      </c>
      <c r="J72" s="41">
        <v>5797</v>
      </c>
      <c r="K72" s="37">
        <v>163599</v>
      </c>
      <c r="M72" s="63"/>
      <c r="N72" s="63"/>
      <c r="O72" s="63"/>
    </row>
    <row r="73" spans="1:15" s="36" customFormat="1" ht="15.75" customHeight="1" x14ac:dyDescent="0.25">
      <c r="A73" s="66">
        <v>11</v>
      </c>
      <c r="B73" s="34" t="s">
        <v>23</v>
      </c>
      <c r="C73" s="34" t="s">
        <v>132</v>
      </c>
      <c r="D73" s="34">
        <v>2014</v>
      </c>
      <c r="E73" s="32">
        <v>44012</v>
      </c>
      <c r="F73" s="77">
        <v>1</v>
      </c>
      <c r="G73" s="33">
        <v>110060.42445000001</v>
      </c>
      <c r="H73" s="35">
        <f>5959.375+595</f>
        <v>6554.375</v>
      </c>
      <c r="I73" s="33">
        <v>0</v>
      </c>
      <c r="J73" s="41">
        <v>0</v>
      </c>
      <c r="K73" s="37">
        <v>358230</v>
      </c>
      <c r="M73" s="63"/>
      <c r="N73" s="63"/>
      <c r="O73" s="63"/>
    </row>
    <row r="74" spans="1:15" s="36" customFormat="1" ht="15.75" customHeight="1" thickBot="1" x14ac:dyDescent="0.3">
      <c r="A74" s="65">
        <v>12</v>
      </c>
      <c r="B74" s="34" t="s">
        <v>23</v>
      </c>
      <c r="C74" s="34" t="s">
        <v>133</v>
      </c>
      <c r="D74" s="34">
        <v>2014</v>
      </c>
      <c r="E74" s="32">
        <v>44012</v>
      </c>
      <c r="F74" s="77">
        <v>1</v>
      </c>
      <c r="G74" s="33">
        <v>125876.75469</v>
      </c>
      <c r="H74" s="35">
        <f>10834.375+595</f>
        <v>11429.375</v>
      </c>
      <c r="I74" s="33">
        <v>0</v>
      </c>
      <c r="J74" s="41">
        <v>0</v>
      </c>
      <c r="K74" s="37">
        <v>325478</v>
      </c>
      <c r="M74" s="63"/>
      <c r="N74" s="63"/>
      <c r="O74" s="63"/>
    </row>
    <row r="75" spans="1:15" s="63" customFormat="1" ht="15.75" customHeight="1" thickBot="1" x14ac:dyDescent="0.3">
      <c r="A75" s="94" t="s">
        <v>206</v>
      </c>
      <c r="B75" s="95"/>
      <c r="C75" s="95"/>
      <c r="D75" s="95"/>
      <c r="E75" s="95"/>
      <c r="F75" s="95"/>
      <c r="G75" s="95"/>
      <c r="H75" s="95"/>
      <c r="I75" s="95"/>
      <c r="J75" s="95"/>
      <c r="K75" s="96"/>
    </row>
    <row r="76" spans="1:15" ht="15.75" customHeight="1" x14ac:dyDescent="0.25">
      <c r="A76" s="10">
        <v>1</v>
      </c>
      <c r="B76" s="10" t="s">
        <v>7</v>
      </c>
      <c r="C76" s="10" t="s">
        <v>67</v>
      </c>
      <c r="D76" s="10">
        <v>2019</v>
      </c>
      <c r="E76" s="18">
        <v>43703</v>
      </c>
      <c r="F76" s="79">
        <v>1</v>
      </c>
      <c r="G76" s="17">
        <v>76798.509999999995</v>
      </c>
      <c r="H76" s="62">
        <v>0</v>
      </c>
      <c r="I76" s="62">
        <v>0</v>
      </c>
      <c r="J76" s="16">
        <v>3260</v>
      </c>
      <c r="K76" s="8">
        <v>147375</v>
      </c>
      <c r="L76" s="28"/>
      <c r="M76" s="63"/>
      <c r="N76" s="63"/>
      <c r="O76" s="63"/>
    </row>
    <row r="77" spans="1:15" ht="15.75" customHeight="1" x14ac:dyDescent="0.25">
      <c r="A77" s="8">
        <v>2</v>
      </c>
      <c r="B77" s="8" t="s">
        <v>23</v>
      </c>
      <c r="C77" s="8" t="s">
        <v>68</v>
      </c>
      <c r="D77" s="8">
        <v>2014</v>
      </c>
      <c r="E77" s="19">
        <v>45387</v>
      </c>
      <c r="F77" s="79">
        <v>1</v>
      </c>
      <c r="G77" s="17">
        <v>102976.717</v>
      </c>
      <c r="H77" s="62">
        <v>0</v>
      </c>
      <c r="I77" s="62">
        <v>0</v>
      </c>
      <c r="J77" s="15">
        <v>4237</v>
      </c>
      <c r="K77" s="8">
        <v>569488</v>
      </c>
      <c r="L77" s="28"/>
      <c r="M77" s="63"/>
      <c r="N77" s="63"/>
      <c r="O77" s="63"/>
    </row>
    <row r="78" spans="1:15" ht="15.75" customHeight="1" x14ac:dyDescent="0.25">
      <c r="A78" s="66">
        <v>3</v>
      </c>
      <c r="B78" s="8" t="s">
        <v>7</v>
      </c>
      <c r="C78" s="8" t="s">
        <v>69</v>
      </c>
      <c r="D78" s="8">
        <v>2020</v>
      </c>
      <c r="E78" s="19">
        <v>43871</v>
      </c>
      <c r="F78" s="79">
        <v>1</v>
      </c>
      <c r="G78" s="17">
        <v>81791.457999999999</v>
      </c>
      <c r="H78" s="62">
        <v>0</v>
      </c>
      <c r="I78" s="62">
        <v>0</v>
      </c>
      <c r="J78" s="15">
        <v>7952</v>
      </c>
      <c r="K78" s="8">
        <v>205020</v>
      </c>
      <c r="L78" s="28"/>
      <c r="M78" s="63"/>
      <c r="N78" s="63"/>
      <c r="O78" s="63"/>
    </row>
    <row r="79" spans="1:15" ht="15.75" customHeight="1" x14ac:dyDescent="0.25">
      <c r="A79" s="65">
        <v>4</v>
      </c>
      <c r="B79" s="8" t="s">
        <v>7</v>
      </c>
      <c r="C79" s="8" t="s">
        <v>70</v>
      </c>
      <c r="D79" s="8">
        <v>2019</v>
      </c>
      <c r="E79" s="19">
        <v>43703</v>
      </c>
      <c r="F79" s="79">
        <v>1</v>
      </c>
      <c r="G79" s="17">
        <v>76798.509999999995</v>
      </c>
      <c r="H79" s="62">
        <v>0</v>
      </c>
      <c r="I79" s="62">
        <v>0</v>
      </c>
      <c r="J79" s="15">
        <v>8487</v>
      </c>
      <c r="K79" s="8">
        <v>160673</v>
      </c>
      <c r="L79" s="28"/>
      <c r="M79" s="63"/>
      <c r="N79" s="63"/>
      <c r="O79" s="63"/>
    </row>
    <row r="80" spans="1:15" ht="15.75" customHeight="1" x14ac:dyDescent="0.25">
      <c r="A80" s="66">
        <v>5</v>
      </c>
      <c r="B80" s="8" t="s">
        <v>7</v>
      </c>
      <c r="C80" s="8" t="s">
        <v>71</v>
      </c>
      <c r="D80" s="8">
        <v>2020</v>
      </c>
      <c r="E80" s="19">
        <v>43871</v>
      </c>
      <c r="F80" s="79">
        <v>1</v>
      </c>
      <c r="G80" s="17">
        <v>81791.457999999999</v>
      </c>
      <c r="H80" s="62">
        <v>0</v>
      </c>
      <c r="I80" s="62">
        <v>0</v>
      </c>
      <c r="J80" s="15">
        <v>4590</v>
      </c>
      <c r="K80" s="8">
        <v>139506</v>
      </c>
      <c r="L80" s="28"/>
      <c r="M80" s="63"/>
      <c r="N80" s="63"/>
      <c r="O80" s="63"/>
    </row>
    <row r="81" spans="1:15" ht="15.75" customHeight="1" x14ac:dyDescent="0.25">
      <c r="A81" s="65">
        <v>6</v>
      </c>
      <c r="B81" s="9" t="s">
        <v>72</v>
      </c>
      <c r="C81" s="9" t="s">
        <v>73</v>
      </c>
      <c r="D81" s="9">
        <v>2014</v>
      </c>
      <c r="E81" s="20">
        <v>41828</v>
      </c>
      <c r="F81" s="79">
        <v>1</v>
      </c>
      <c r="G81" s="17">
        <v>90970.702999999994</v>
      </c>
      <c r="H81" s="62">
        <v>0</v>
      </c>
      <c r="I81" s="62">
        <v>0</v>
      </c>
      <c r="J81" s="16">
        <v>0</v>
      </c>
      <c r="K81" s="8">
        <v>326273</v>
      </c>
      <c r="L81" s="28"/>
      <c r="M81" s="63"/>
      <c r="N81" s="63"/>
      <c r="O81" s="63"/>
    </row>
    <row r="82" spans="1:15" ht="15.75" customHeight="1" x14ac:dyDescent="0.25">
      <c r="A82" s="66">
        <v>7</v>
      </c>
      <c r="B82" s="8" t="s">
        <v>5</v>
      </c>
      <c r="C82" s="8" t="s">
        <v>168</v>
      </c>
      <c r="D82" s="8">
        <v>2019</v>
      </c>
      <c r="E82" s="19">
        <v>43614</v>
      </c>
      <c r="F82" s="79">
        <v>1</v>
      </c>
      <c r="G82" s="17">
        <v>125184.33900000001</v>
      </c>
      <c r="H82" s="62">
        <v>1931.4</v>
      </c>
      <c r="I82" s="62">
        <v>0</v>
      </c>
      <c r="J82" s="15">
        <v>6714</v>
      </c>
      <c r="K82" s="8">
        <v>288266</v>
      </c>
      <c r="L82" s="28"/>
      <c r="M82" s="63"/>
      <c r="N82" s="63"/>
      <c r="O82" s="63"/>
    </row>
    <row r="83" spans="1:15" ht="15.75" customHeight="1" thickBot="1" x14ac:dyDescent="0.3">
      <c r="A83" s="65">
        <v>8</v>
      </c>
      <c r="B83" s="8" t="s">
        <v>169</v>
      </c>
      <c r="C83" s="8" t="s">
        <v>170</v>
      </c>
      <c r="D83" s="8">
        <v>2021</v>
      </c>
      <c r="E83" s="19">
        <v>45239</v>
      </c>
      <c r="F83" s="79">
        <v>1</v>
      </c>
      <c r="G83" s="17">
        <v>232000</v>
      </c>
      <c r="H83" s="62">
        <v>4750.8999999999996</v>
      </c>
      <c r="I83" s="62">
        <v>0</v>
      </c>
      <c r="J83" s="16">
        <v>7971</v>
      </c>
      <c r="K83" s="8">
        <v>102601</v>
      </c>
      <c r="L83" s="28"/>
      <c r="M83" s="63"/>
      <c r="N83" s="63"/>
      <c r="O83" s="63"/>
    </row>
    <row r="84" spans="1:15" ht="15.75" customHeight="1" thickBot="1" x14ac:dyDescent="0.3">
      <c r="A84" s="94" t="s">
        <v>207</v>
      </c>
      <c r="B84" s="95"/>
      <c r="C84" s="95"/>
      <c r="D84" s="95"/>
      <c r="E84" s="95"/>
      <c r="F84" s="95"/>
      <c r="G84" s="95"/>
      <c r="H84" s="95"/>
      <c r="I84" s="95"/>
      <c r="J84" s="95"/>
      <c r="K84" s="96"/>
      <c r="M84" s="63"/>
      <c r="N84" s="63"/>
      <c r="O84" s="63"/>
    </row>
    <row r="85" spans="1:15" ht="15.75" customHeight="1" x14ac:dyDescent="0.25">
      <c r="A85" s="10">
        <v>1</v>
      </c>
      <c r="B85" s="10" t="s">
        <v>74</v>
      </c>
      <c r="C85" s="10" t="s">
        <v>75</v>
      </c>
      <c r="D85" s="10">
        <v>2019</v>
      </c>
      <c r="E85" s="18">
        <v>42658</v>
      </c>
      <c r="F85" s="79">
        <v>1</v>
      </c>
      <c r="G85" s="17">
        <v>83443.000899999999</v>
      </c>
      <c r="H85" s="62">
        <v>8625</v>
      </c>
      <c r="I85" s="62">
        <v>0</v>
      </c>
      <c r="J85" s="61">
        <v>6642</v>
      </c>
      <c r="K85" s="61">
        <v>216132</v>
      </c>
      <c r="M85" s="63"/>
      <c r="N85" s="63"/>
      <c r="O85" s="63"/>
    </row>
    <row r="86" spans="1:15" ht="15.75" customHeight="1" x14ac:dyDescent="0.25">
      <c r="A86" s="8">
        <v>2</v>
      </c>
      <c r="B86" s="8" t="s">
        <v>76</v>
      </c>
      <c r="C86" s="8" t="s">
        <v>77</v>
      </c>
      <c r="D86" s="8">
        <v>2014</v>
      </c>
      <c r="E86" s="19">
        <v>42896</v>
      </c>
      <c r="F86" s="79">
        <v>1</v>
      </c>
      <c r="G86" s="17">
        <v>143018.0006</v>
      </c>
      <c r="H86" s="62">
        <v>0</v>
      </c>
      <c r="I86" s="62">
        <v>0</v>
      </c>
      <c r="J86" s="61">
        <v>13143</v>
      </c>
      <c r="K86" s="61">
        <v>414829</v>
      </c>
      <c r="M86" s="63"/>
      <c r="N86" s="63"/>
      <c r="O86" s="63"/>
    </row>
    <row r="87" spans="1:15" ht="15.75" customHeight="1" x14ac:dyDescent="0.25">
      <c r="A87" s="10">
        <v>3</v>
      </c>
      <c r="B87" s="8" t="s">
        <v>78</v>
      </c>
      <c r="C87" s="8" t="s">
        <v>79</v>
      </c>
      <c r="D87" s="8">
        <v>2014</v>
      </c>
      <c r="E87" s="19">
        <v>41857</v>
      </c>
      <c r="F87" s="79">
        <v>1</v>
      </c>
      <c r="G87" s="17">
        <v>62235</v>
      </c>
      <c r="H87" s="62">
        <v>0</v>
      </c>
      <c r="I87" s="62">
        <v>0</v>
      </c>
      <c r="J87" s="61">
        <v>723</v>
      </c>
      <c r="K87" s="61">
        <v>149598</v>
      </c>
      <c r="M87" s="63"/>
      <c r="N87" s="63"/>
      <c r="O87" s="63"/>
    </row>
    <row r="88" spans="1:15" ht="15.75" customHeight="1" x14ac:dyDescent="0.25">
      <c r="A88" s="8">
        <v>4</v>
      </c>
      <c r="B88" s="8" t="s">
        <v>80</v>
      </c>
      <c r="C88" s="8" t="s">
        <v>81</v>
      </c>
      <c r="D88" s="8">
        <v>2016</v>
      </c>
      <c r="E88" s="19">
        <v>43354</v>
      </c>
      <c r="F88" s="79">
        <v>1</v>
      </c>
      <c r="G88" s="17">
        <v>143018</v>
      </c>
      <c r="H88" s="62">
        <v>4590</v>
      </c>
      <c r="I88" s="62">
        <v>0</v>
      </c>
      <c r="J88" s="61">
        <v>5622</v>
      </c>
      <c r="K88" s="61">
        <v>295648</v>
      </c>
      <c r="M88" s="63"/>
      <c r="N88" s="63"/>
      <c r="O88" s="63"/>
    </row>
    <row r="89" spans="1:15" ht="15.75" customHeight="1" x14ac:dyDescent="0.25">
      <c r="A89" s="10">
        <v>5</v>
      </c>
      <c r="B89" s="8" t="s">
        <v>82</v>
      </c>
      <c r="C89" s="8" t="s">
        <v>83</v>
      </c>
      <c r="D89" s="8">
        <v>2019</v>
      </c>
      <c r="E89" s="19">
        <v>43599</v>
      </c>
      <c r="F89" s="79">
        <v>1</v>
      </c>
      <c r="G89" s="17">
        <v>135499.00090000001</v>
      </c>
      <c r="H89" s="62">
        <v>3871</v>
      </c>
      <c r="I89" s="62">
        <v>0</v>
      </c>
      <c r="J89" s="61">
        <v>5421</v>
      </c>
      <c r="K89" s="61">
        <v>236228</v>
      </c>
      <c r="M89" s="63"/>
      <c r="N89" s="63"/>
      <c r="O89" s="63"/>
    </row>
    <row r="90" spans="1:15" ht="15.75" customHeight="1" x14ac:dyDescent="0.25">
      <c r="A90" s="8">
        <v>6</v>
      </c>
      <c r="B90" s="8" t="s">
        <v>76</v>
      </c>
      <c r="C90" s="8" t="s">
        <v>84</v>
      </c>
      <c r="D90" s="8">
        <v>2015</v>
      </c>
      <c r="E90" s="19">
        <v>43782</v>
      </c>
      <c r="F90" s="79">
        <v>1</v>
      </c>
      <c r="G90" s="17">
        <v>117261.0009</v>
      </c>
      <c r="H90" s="62">
        <v>680</v>
      </c>
      <c r="I90" s="62">
        <v>0</v>
      </c>
      <c r="J90" s="61">
        <v>6388</v>
      </c>
      <c r="K90" s="61">
        <v>229826</v>
      </c>
      <c r="M90" s="63"/>
      <c r="N90" s="63"/>
      <c r="O90" s="63"/>
    </row>
    <row r="91" spans="1:15" ht="15.75" customHeight="1" x14ac:dyDescent="0.25">
      <c r="A91" s="10">
        <v>7</v>
      </c>
      <c r="B91" s="9" t="s">
        <v>74</v>
      </c>
      <c r="C91" s="9" t="s">
        <v>85</v>
      </c>
      <c r="D91" s="9">
        <v>2019</v>
      </c>
      <c r="E91" s="20">
        <v>43782</v>
      </c>
      <c r="F91" s="79">
        <v>1</v>
      </c>
      <c r="G91" s="17">
        <v>83443.000799999994</v>
      </c>
      <c r="H91" s="62">
        <v>7354</v>
      </c>
      <c r="I91" s="62">
        <v>0</v>
      </c>
      <c r="J91" s="61">
        <v>7795</v>
      </c>
      <c r="K91" s="61">
        <v>169705</v>
      </c>
      <c r="M91" s="63"/>
      <c r="N91" s="63"/>
      <c r="O91" s="63"/>
    </row>
    <row r="92" spans="1:15" ht="15.75" customHeight="1" thickBot="1" x14ac:dyDescent="0.3">
      <c r="A92" s="11">
        <v>8</v>
      </c>
      <c r="B92" s="8" t="s">
        <v>154</v>
      </c>
      <c r="C92" s="8" t="s">
        <v>155</v>
      </c>
      <c r="D92" s="8">
        <v>2018</v>
      </c>
      <c r="E92" s="19">
        <v>45077</v>
      </c>
      <c r="F92" s="79">
        <v>1</v>
      </c>
      <c r="G92" s="17">
        <v>253773.00006999998</v>
      </c>
      <c r="H92" s="62">
        <v>18480</v>
      </c>
      <c r="I92" s="62">
        <v>0</v>
      </c>
      <c r="J92" s="61">
        <v>12565</v>
      </c>
      <c r="K92" s="61">
        <v>284065</v>
      </c>
      <c r="M92" s="63"/>
      <c r="N92" s="63"/>
      <c r="O92" s="63"/>
    </row>
    <row r="93" spans="1:15" s="63" customFormat="1" ht="15.75" customHeight="1" thickBot="1" x14ac:dyDescent="0.3">
      <c r="A93" s="94" t="s">
        <v>202</v>
      </c>
      <c r="B93" s="95"/>
      <c r="C93" s="95"/>
      <c r="D93" s="95"/>
      <c r="E93" s="95"/>
      <c r="F93" s="95"/>
      <c r="G93" s="95"/>
      <c r="H93" s="95"/>
      <c r="I93" s="95"/>
      <c r="J93" s="95"/>
      <c r="K93" s="96"/>
    </row>
    <row r="94" spans="1:15" ht="15.75" customHeight="1" x14ac:dyDescent="0.25">
      <c r="A94" s="10">
        <v>1</v>
      </c>
      <c r="B94" s="10" t="s">
        <v>23</v>
      </c>
      <c r="C94" s="10" t="s">
        <v>86</v>
      </c>
      <c r="D94" s="10">
        <v>2014</v>
      </c>
      <c r="E94" s="18">
        <v>41826</v>
      </c>
      <c r="F94" s="79">
        <v>1</v>
      </c>
      <c r="G94" s="17">
        <v>103522.82279999999</v>
      </c>
      <c r="H94" s="45">
        <v>1800</v>
      </c>
      <c r="I94" s="45">
        <v>0</v>
      </c>
      <c r="J94" s="58">
        <v>4342</v>
      </c>
      <c r="K94" s="57">
        <v>500353</v>
      </c>
      <c r="M94" s="63"/>
      <c r="N94" s="63"/>
      <c r="O94" s="63"/>
    </row>
    <row r="95" spans="1:15" ht="15.75" customHeight="1" x14ac:dyDescent="0.25">
      <c r="A95" s="8">
        <v>2</v>
      </c>
      <c r="B95" s="8" t="s">
        <v>87</v>
      </c>
      <c r="C95" s="8" t="s">
        <v>88</v>
      </c>
      <c r="D95" s="8">
        <v>2013</v>
      </c>
      <c r="E95" s="19">
        <v>41460</v>
      </c>
      <c r="F95" s="79">
        <v>1</v>
      </c>
      <c r="G95" s="17">
        <v>85629.805299999993</v>
      </c>
      <c r="H95" s="45">
        <v>0</v>
      </c>
      <c r="I95" s="45">
        <v>0</v>
      </c>
      <c r="J95" s="58">
        <v>0</v>
      </c>
      <c r="K95" s="57">
        <v>419000</v>
      </c>
      <c r="M95" s="63"/>
      <c r="N95" s="63"/>
      <c r="O95" s="63"/>
    </row>
    <row r="96" spans="1:15" ht="15.75" customHeight="1" x14ac:dyDescent="0.25">
      <c r="A96" s="8">
        <v>3</v>
      </c>
      <c r="B96" s="8" t="s">
        <v>7</v>
      </c>
      <c r="C96" s="8" t="s">
        <v>89</v>
      </c>
      <c r="D96" s="8">
        <v>2018</v>
      </c>
      <c r="E96" s="19">
        <v>45447</v>
      </c>
      <c r="F96" s="79">
        <v>1</v>
      </c>
      <c r="G96" s="17">
        <v>95584.733859999993</v>
      </c>
      <c r="H96" s="45">
        <v>500</v>
      </c>
      <c r="I96" s="45">
        <v>0</v>
      </c>
      <c r="J96" s="58">
        <v>4916</v>
      </c>
      <c r="K96" s="57">
        <v>295546</v>
      </c>
      <c r="M96" s="63"/>
      <c r="N96" s="63"/>
      <c r="O96" s="63"/>
    </row>
    <row r="97" spans="1:15" ht="15.75" customHeight="1" x14ac:dyDescent="0.25">
      <c r="A97" s="10">
        <v>4</v>
      </c>
      <c r="B97" s="8" t="s">
        <v>23</v>
      </c>
      <c r="C97" s="8" t="s">
        <v>90</v>
      </c>
      <c r="D97" s="8">
        <v>2014</v>
      </c>
      <c r="E97" s="19">
        <v>42120</v>
      </c>
      <c r="F97" s="79">
        <v>1</v>
      </c>
      <c r="G97" s="17">
        <v>90569.387359999993</v>
      </c>
      <c r="H97" s="45">
        <v>1500</v>
      </c>
      <c r="I97" s="45">
        <v>0</v>
      </c>
      <c r="J97" s="58">
        <v>4169</v>
      </c>
      <c r="K97" s="57">
        <v>301563</v>
      </c>
      <c r="M97" s="63"/>
      <c r="N97" s="63"/>
      <c r="O97" s="63"/>
    </row>
    <row r="98" spans="1:15" ht="15.75" customHeight="1" x14ac:dyDescent="0.25">
      <c r="A98" s="8">
        <v>5</v>
      </c>
      <c r="B98" s="8" t="s">
        <v>7</v>
      </c>
      <c r="C98" s="8" t="s">
        <v>91</v>
      </c>
      <c r="D98" s="8">
        <v>2019</v>
      </c>
      <c r="E98" s="19">
        <v>43790</v>
      </c>
      <c r="F98" s="79">
        <v>1</v>
      </c>
      <c r="G98" s="17">
        <v>76925.516159999999</v>
      </c>
      <c r="H98" s="45">
        <v>2000</v>
      </c>
      <c r="I98" s="45">
        <v>0</v>
      </c>
      <c r="J98" s="58">
        <v>7017</v>
      </c>
      <c r="K98" s="57">
        <v>251469</v>
      </c>
      <c r="M98" s="63"/>
      <c r="N98" s="63"/>
      <c r="O98" s="63"/>
    </row>
    <row r="99" spans="1:15" ht="15.75" customHeight="1" x14ac:dyDescent="0.25">
      <c r="A99" s="8">
        <v>6</v>
      </c>
      <c r="B99" s="8" t="s">
        <v>23</v>
      </c>
      <c r="C99" s="8" t="s">
        <v>92</v>
      </c>
      <c r="D99" s="8">
        <v>2015</v>
      </c>
      <c r="E99" s="19">
        <v>42552</v>
      </c>
      <c r="F99" s="79">
        <v>1</v>
      </c>
      <c r="G99" s="17">
        <v>143161.0282</v>
      </c>
      <c r="H99" s="45">
        <v>1000</v>
      </c>
      <c r="I99" s="45">
        <v>0</v>
      </c>
      <c r="J99" s="58">
        <v>3882</v>
      </c>
      <c r="K99" s="57">
        <v>268944</v>
      </c>
      <c r="M99" s="63"/>
      <c r="N99" s="63"/>
      <c r="O99" s="63"/>
    </row>
    <row r="100" spans="1:15" ht="15.75" customHeight="1" x14ac:dyDescent="0.25">
      <c r="A100" s="10">
        <v>7</v>
      </c>
      <c r="B100" s="8" t="s">
        <v>23</v>
      </c>
      <c r="C100" s="8" t="s">
        <v>93</v>
      </c>
      <c r="D100" s="8">
        <v>2015</v>
      </c>
      <c r="E100" s="19">
        <v>42191</v>
      </c>
      <c r="F100" s="79">
        <v>1</v>
      </c>
      <c r="G100" s="17">
        <v>128452.64275</v>
      </c>
      <c r="H100" s="45">
        <f>1800+6213</f>
        <v>8013</v>
      </c>
      <c r="I100" s="45">
        <v>0</v>
      </c>
      <c r="J100" s="58">
        <v>3993</v>
      </c>
      <c r="K100" s="57">
        <v>329409</v>
      </c>
      <c r="M100" s="63"/>
      <c r="N100" s="63"/>
      <c r="O100" s="63"/>
    </row>
    <row r="101" spans="1:15" ht="15.75" customHeight="1" x14ac:dyDescent="0.25">
      <c r="A101" s="8">
        <v>8</v>
      </c>
      <c r="B101" s="8" t="s">
        <v>94</v>
      </c>
      <c r="C101" s="8" t="s">
        <v>95</v>
      </c>
      <c r="D101" s="8">
        <v>2014</v>
      </c>
      <c r="E101" s="8" t="s">
        <v>233</v>
      </c>
      <c r="F101" s="79">
        <v>1</v>
      </c>
      <c r="G101" s="17">
        <v>125899.49420999999</v>
      </c>
      <c r="H101" s="45">
        <v>2400</v>
      </c>
      <c r="I101" s="45">
        <v>0</v>
      </c>
      <c r="J101" s="58">
        <v>7230</v>
      </c>
      <c r="K101" s="57">
        <v>299725</v>
      </c>
      <c r="M101" s="63"/>
      <c r="N101" s="63"/>
      <c r="O101" s="63"/>
    </row>
    <row r="102" spans="1:15" ht="15.75" customHeight="1" x14ac:dyDescent="0.25">
      <c r="A102" s="8">
        <v>9</v>
      </c>
      <c r="B102" s="8" t="s">
        <v>28</v>
      </c>
      <c r="C102" s="8" t="s">
        <v>96</v>
      </c>
      <c r="D102" s="8">
        <v>2013</v>
      </c>
      <c r="E102" s="19">
        <v>41460</v>
      </c>
      <c r="F102" s="79">
        <v>1</v>
      </c>
      <c r="G102" s="17">
        <v>94327.517000000007</v>
      </c>
      <c r="H102" s="45">
        <v>500</v>
      </c>
      <c r="I102" s="45">
        <v>0</v>
      </c>
      <c r="J102" s="58">
        <v>5239</v>
      </c>
      <c r="K102" s="57">
        <v>311960</v>
      </c>
      <c r="M102" s="63"/>
      <c r="N102" s="63"/>
      <c r="O102" s="63"/>
    </row>
    <row r="103" spans="1:15" ht="15.75" customHeight="1" x14ac:dyDescent="0.25">
      <c r="A103" s="10">
        <v>10</v>
      </c>
      <c r="B103" s="8" t="s">
        <v>7</v>
      </c>
      <c r="C103" s="8" t="s">
        <v>97</v>
      </c>
      <c r="D103" s="8">
        <v>2018</v>
      </c>
      <c r="E103" s="19">
        <v>45447</v>
      </c>
      <c r="F103" s="79">
        <v>1</v>
      </c>
      <c r="G103" s="17">
        <v>101584.04641</v>
      </c>
      <c r="H103" s="45">
        <v>800</v>
      </c>
      <c r="I103" s="45">
        <v>0</v>
      </c>
      <c r="J103" s="58">
        <v>5751</v>
      </c>
      <c r="K103" s="57">
        <v>171851</v>
      </c>
      <c r="M103" s="63"/>
      <c r="N103" s="63"/>
      <c r="O103" s="63"/>
    </row>
    <row r="104" spans="1:15" ht="15.75" customHeight="1" x14ac:dyDescent="0.25">
      <c r="A104" s="8">
        <v>11</v>
      </c>
      <c r="B104" s="8" t="s">
        <v>23</v>
      </c>
      <c r="C104" s="8" t="s">
        <v>98</v>
      </c>
      <c r="D104" s="8">
        <v>2014</v>
      </c>
      <c r="E104" s="19">
        <v>41826</v>
      </c>
      <c r="F104" s="79">
        <v>1</v>
      </c>
      <c r="G104" s="17">
        <v>131084.82065000001</v>
      </c>
      <c r="H104" s="45">
        <v>800</v>
      </c>
      <c r="I104" s="45">
        <v>0</v>
      </c>
      <c r="J104" s="58">
        <v>2000</v>
      </c>
      <c r="K104" s="57">
        <v>238770</v>
      </c>
      <c r="M104" s="63"/>
      <c r="N104" s="63"/>
      <c r="O104" s="63"/>
    </row>
    <row r="105" spans="1:15" ht="15.75" customHeight="1" x14ac:dyDescent="0.25">
      <c r="A105" s="8">
        <v>12</v>
      </c>
      <c r="B105" s="9" t="s">
        <v>7</v>
      </c>
      <c r="C105" s="9" t="s">
        <v>99</v>
      </c>
      <c r="D105" s="9">
        <v>2018</v>
      </c>
      <c r="E105" s="9" t="s">
        <v>234</v>
      </c>
      <c r="F105" s="79">
        <v>1</v>
      </c>
      <c r="G105" s="17">
        <v>96722.535140000007</v>
      </c>
      <c r="H105" s="46">
        <v>800</v>
      </c>
      <c r="I105" s="46">
        <v>0</v>
      </c>
      <c r="J105" s="58">
        <v>6024</v>
      </c>
      <c r="K105" s="57">
        <v>253375</v>
      </c>
      <c r="M105" s="63"/>
      <c r="N105" s="63"/>
      <c r="O105" s="63"/>
    </row>
    <row r="106" spans="1:15" ht="15.75" customHeight="1" x14ac:dyDescent="0.25">
      <c r="A106" s="8">
        <v>13</v>
      </c>
      <c r="B106" s="8" t="s">
        <v>5</v>
      </c>
      <c r="C106" s="8" t="s">
        <v>138</v>
      </c>
      <c r="D106" s="8">
        <v>2014</v>
      </c>
      <c r="E106" s="19">
        <v>40216</v>
      </c>
      <c r="F106" s="79">
        <v>1</v>
      </c>
      <c r="G106" s="17">
        <v>126063.36721</v>
      </c>
      <c r="H106" s="45">
        <v>3300</v>
      </c>
      <c r="I106" s="45">
        <v>0</v>
      </c>
      <c r="J106" s="58">
        <v>9573</v>
      </c>
      <c r="K106" s="57">
        <v>427990</v>
      </c>
      <c r="M106" s="63"/>
      <c r="N106" s="63"/>
      <c r="O106" s="63"/>
    </row>
    <row r="107" spans="1:15" ht="15.75" customHeight="1" x14ac:dyDescent="0.25">
      <c r="A107" s="8">
        <v>14</v>
      </c>
      <c r="B107" s="8" t="s">
        <v>25</v>
      </c>
      <c r="C107" s="8" t="s">
        <v>153</v>
      </c>
      <c r="D107" s="8">
        <v>2019</v>
      </c>
      <c r="E107" s="19">
        <v>44676</v>
      </c>
      <c r="F107" s="79">
        <v>1</v>
      </c>
      <c r="G107" s="17">
        <v>139676.95762</v>
      </c>
      <c r="H107" s="46">
        <v>5750</v>
      </c>
      <c r="I107" s="46">
        <v>0</v>
      </c>
      <c r="J107" s="58">
        <v>9025</v>
      </c>
      <c r="K107" s="57">
        <v>221046</v>
      </c>
      <c r="M107" s="63"/>
      <c r="N107" s="63"/>
      <c r="O107" s="63"/>
    </row>
    <row r="108" spans="1:15" ht="15.75" customHeight="1" thickBot="1" x14ac:dyDescent="0.3">
      <c r="A108" s="8">
        <v>15</v>
      </c>
      <c r="B108" s="8" t="s">
        <v>171</v>
      </c>
      <c r="C108" s="8" t="s">
        <v>172</v>
      </c>
      <c r="D108" s="8">
        <v>2013</v>
      </c>
      <c r="E108" s="19">
        <v>45197</v>
      </c>
      <c r="F108" s="79">
        <v>1</v>
      </c>
      <c r="G108" s="17">
        <v>206966.133</v>
      </c>
      <c r="H108" s="45">
        <v>3500</v>
      </c>
      <c r="I108" s="45">
        <v>0</v>
      </c>
      <c r="J108" s="58">
        <v>4981</v>
      </c>
      <c r="K108" s="57">
        <v>221048</v>
      </c>
      <c r="M108" s="63"/>
      <c r="N108" s="63"/>
      <c r="O108" s="63"/>
    </row>
    <row r="109" spans="1:15" s="63" customFormat="1" ht="15.75" customHeight="1" thickBot="1" x14ac:dyDescent="0.3">
      <c r="A109" s="94" t="s">
        <v>208</v>
      </c>
      <c r="B109" s="95"/>
      <c r="C109" s="95"/>
      <c r="D109" s="95"/>
      <c r="E109" s="95"/>
      <c r="F109" s="95"/>
      <c r="G109" s="95"/>
      <c r="H109" s="95"/>
      <c r="I109" s="95"/>
      <c r="J109" s="95"/>
      <c r="K109" s="96"/>
    </row>
    <row r="110" spans="1:15" ht="15.75" customHeight="1" x14ac:dyDescent="0.25">
      <c r="A110" s="10">
        <v>1</v>
      </c>
      <c r="B110" s="10" t="s">
        <v>76</v>
      </c>
      <c r="C110" s="10" t="s">
        <v>100</v>
      </c>
      <c r="D110" s="10">
        <v>2016</v>
      </c>
      <c r="E110" s="18">
        <v>42567</v>
      </c>
      <c r="F110" s="79">
        <v>1</v>
      </c>
      <c r="G110" s="17">
        <v>168011.93890000001</v>
      </c>
      <c r="H110" s="62">
        <v>6090.12</v>
      </c>
      <c r="I110" s="62">
        <v>0</v>
      </c>
      <c r="J110" s="14">
        <v>3411</v>
      </c>
      <c r="K110" s="8">
        <v>219635</v>
      </c>
      <c r="L110" s="26"/>
      <c r="M110" s="63"/>
      <c r="N110" s="63"/>
      <c r="O110" s="63"/>
    </row>
    <row r="111" spans="1:15" ht="15.75" customHeight="1" x14ac:dyDescent="0.25">
      <c r="A111" s="8">
        <v>2</v>
      </c>
      <c r="B111" s="8" t="s">
        <v>28</v>
      </c>
      <c r="C111" s="8" t="s">
        <v>101</v>
      </c>
      <c r="D111" s="8">
        <v>2013</v>
      </c>
      <c r="E111" s="19">
        <v>42226</v>
      </c>
      <c r="F111" s="79">
        <v>1</v>
      </c>
      <c r="G111" s="17">
        <v>96603.993480000005</v>
      </c>
      <c r="H111" s="62">
        <v>2352</v>
      </c>
      <c r="I111" s="62">
        <v>0</v>
      </c>
      <c r="J111" s="14">
        <v>1340</v>
      </c>
      <c r="K111" s="8">
        <v>174600</v>
      </c>
      <c r="L111" s="26"/>
      <c r="M111" s="63"/>
      <c r="N111" s="63"/>
      <c r="O111" s="63"/>
    </row>
    <row r="112" spans="1:15" ht="15.75" customHeight="1" x14ac:dyDescent="0.25">
      <c r="A112" s="10">
        <v>3</v>
      </c>
      <c r="B112" s="8" t="s">
        <v>76</v>
      </c>
      <c r="C112" s="8" t="s">
        <v>102</v>
      </c>
      <c r="D112" s="8">
        <v>2014</v>
      </c>
      <c r="E112" s="19">
        <v>41794</v>
      </c>
      <c r="F112" s="79">
        <v>1</v>
      </c>
      <c r="G112" s="17">
        <v>139335.67469999997</v>
      </c>
      <c r="H112" s="62">
        <v>762.63</v>
      </c>
      <c r="I112" s="62">
        <v>0</v>
      </c>
      <c r="J112" s="14">
        <v>4405</v>
      </c>
      <c r="K112" s="8">
        <v>261128</v>
      </c>
      <c r="L112" s="26"/>
      <c r="M112" s="63"/>
      <c r="N112" s="63"/>
      <c r="O112" s="63"/>
    </row>
    <row r="113" spans="1:15" ht="15.75" customHeight="1" x14ac:dyDescent="0.25">
      <c r="A113" s="8">
        <v>4</v>
      </c>
      <c r="B113" s="8" t="s">
        <v>173</v>
      </c>
      <c r="C113" s="8" t="s">
        <v>174</v>
      </c>
      <c r="D113" s="8">
        <v>2019</v>
      </c>
      <c r="E113" s="19">
        <v>43799</v>
      </c>
      <c r="F113" s="79">
        <v>1</v>
      </c>
      <c r="G113" s="17">
        <v>70478.320930000002</v>
      </c>
      <c r="H113" s="62">
        <v>7189.53</v>
      </c>
      <c r="I113" s="62">
        <v>0</v>
      </c>
      <c r="J113" s="14">
        <v>4385</v>
      </c>
      <c r="K113" s="8">
        <v>144253</v>
      </c>
      <c r="L113" s="26"/>
      <c r="M113" s="63"/>
      <c r="N113" s="63"/>
      <c r="O113" s="63"/>
    </row>
    <row r="114" spans="1:15" ht="15.75" customHeight="1" x14ac:dyDescent="0.25">
      <c r="A114" s="10">
        <v>5</v>
      </c>
      <c r="B114" s="8" t="s">
        <v>23</v>
      </c>
      <c r="C114" s="8" t="s">
        <v>175</v>
      </c>
      <c r="D114" s="8">
        <v>2014</v>
      </c>
      <c r="E114" s="8" t="s">
        <v>235</v>
      </c>
      <c r="F114" s="79">
        <v>1</v>
      </c>
      <c r="G114" s="17">
        <v>129215.1467</v>
      </c>
      <c r="H114" s="62">
        <v>6697.79</v>
      </c>
      <c r="I114" s="62">
        <v>0</v>
      </c>
      <c r="J114" s="14">
        <v>3464</v>
      </c>
      <c r="K114" s="8">
        <v>308402</v>
      </c>
      <c r="L114" s="26"/>
      <c r="M114" s="63"/>
      <c r="N114" s="63"/>
      <c r="O114" s="63"/>
    </row>
    <row r="115" spans="1:15" ht="15.75" customHeight="1" thickBot="1" x14ac:dyDescent="0.3">
      <c r="A115" s="8">
        <v>6</v>
      </c>
      <c r="B115" s="8" t="s">
        <v>176</v>
      </c>
      <c r="C115" s="8" t="s">
        <v>177</v>
      </c>
      <c r="D115" s="8">
        <v>2019</v>
      </c>
      <c r="E115" s="8" t="s">
        <v>236</v>
      </c>
      <c r="F115" s="79">
        <v>1</v>
      </c>
      <c r="G115" s="17">
        <v>142009.77430000002</v>
      </c>
      <c r="H115" s="62">
        <v>17698.248</v>
      </c>
      <c r="I115" s="62">
        <v>0</v>
      </c>
      <c r="J115" s="14">
        <v>11343</v>
      </c>
      <c r="K115" s="8">
        <v>167389</v>
      </c>
      <c r="L115" s="26"/>
      <c r="M115" s="63"/>
      <c r="N115" s="63"/>
      <c r="O115" s="63"/>
    </row>
    <row r="116" spans="1:15" s="63" customFormat="1" ht="15.75" customHeight="1" thickBot="1" x14ac:dyDescent="0.3">
      <c r="A116" s="106" t="s">
        <v>209</v>
      </c>
      <c r="B116" s="107"/>
      <c r="C116" s="107"/>
      <c r="D116" s="107"/>
      <c r="E116" s="107"/>
      <c r="F116" s="107"/>
      <c r="G116" s="107"/>
      <c r="H116" s="107"/>
      <c r="I116" s="107"/>
      <c r="J116" s="107"/>
      <c r="K116" s="108"/>
    </row>
    <row r="117" spans="1:15" ht="15.75" customHeight="1" x14ac:dyDescent="0.25">
      <c r="A117" s="10">
        <v>1</v>
      </c>
      <c r="B117" s="10" t="s">
        <v>23</v>
      </c>
      <c r="C117" s="10" t="s">
        <v>103</v>
      </c>
      <c r="D117" s="10">
        <v>2014</v>
      </c>
      <c r="E117" s="18">
        <v>41841</v>
      </c>
      <c r="F117" s="79">
        <v>1</v>
      </c>
      <c r="G117" s="17">
        <v>129099.864</v>
      </c>
      <c r="H117" s="49">
        <v>399.5</v>
      </c>
      <c r="I117" s="51">
        <v>0</v>
      </c>
      <c r="J117" s="50">
        <v>4718</v>
      </c>
      <c r="K117" s="50">
        <v>268582</v>
      </c>
      <c r="M117" s="63"/>
      <c r="N117" s="63"/>
      <c r="O117" s="63"/>
    </row>
    <row r="118" spans="1:15" ht="15.75" customHeight="1" x14ac:dyDescent="0.25">
      <c r="A118" s="8">
        <v>2</v>
      </c>
      <c r="B118" s="8" t="s">
        <v>5</v>
      </c>
      <c r="C118" s="8" t="s">
        <v>104</v>
      </c>
      <c r="D118" s="8">
        <v>2014</v>
      </c>
      <c r="E118" s="19">
        <v>45387</v>
      </c>
      <c r="F118" s="79">
        <v>1</v>
      </c>
      <c r="G118" s="17">
        <v>141152.55499999999</v>
      </c>
      <c r="H118" s="49">
        <v>697.3</v>
      </c>
      <c r="I118" s="51">
        <v>0</v>
      </c>
      <c r="J118" s="50">
        <v>2936</v>
      </c>
      <c r="K118" s="50">
        <v>258206</v>
      </c>
      <c r="M118" s="63"/>
      <c r="N118" s="63"/>
      <c r="O118" s="63"/>
    </row>
    <row r="119" spans="1:15" ht="15.75" customHeight="1" x14ac:dyDescent="0.25">
      <c r="A119" s="66">
        <v>3</v>
      </c>
      <c r="B119" s="8" t="s">
        <v>28</v>
      </c>
      <c r="C119" s="8" t="s">
        <v>105</v>
      </c>
      <c r="D119" s="8">
        <v>2014</v>
      </c>
      <c r="E119" s="19">
        <v>41841</v>
      </c>
      <c r="F119" s="79">
        <v>1</v>
      </c>
      <c r="G119" s="17">
        <v>90271.175000000003</v>
      </c>
      <c r="H119" s="49">
        <v>848.6</v>
      </c>
      <c r="I119" s="51">
        <v>0</v>
      </c>
      <c r="J119" s="50">
        <v>4476</v>
      </c>
      <c r="K119" s="50">
        <v>282546</v>
      </c>
      <c r="M119" s="63"/>
      <c r="N119" s="63"/>
      <c r="O119" s="63"/>
    </row>
    <row r="120" spans="1:15" ht="15.75" customHeight="1" x14ac:dyDescent="0.25">
      <c r="A120" s="65">
        <v>4</v>
      </c>
      <c r="B120" s="8" t="s">
        <v>23</v>
      </c>
      <c r="C120" s="8" t="s">
        <v>106</v>
      </c>
      <c r="D120" s="8">
        <v>2015</v>
      </c>
      <c r="E120" s="19">
        <v>42142</v>
      </c>
      <c r="F120" s="79">
        <v>1</v>
      </c>
      <c r="G120" s="17">
        <v>136824.74900000001</v>
      </c>
      <c r="H120" s="49">
        <v>0</v>
      </c>
      <c r="I120" s="51">
        <v>0</v>
      </c>
      <c r="J120" s="50">
        <v>3158</v>
      </c>
      <c r="K120" s="50">
        <v>240116</v>
      </c>
      <c r="M120" s="63"/>
      <c r="N120" s="63"/>
      <c r="O120" s="63"/>
    </row>
    <row r="121" spans="1:15" ht="15.75" customHeight="1" x14ac:dyDescent="0.25">
      <c r="A121" s="66">
        <v>5</v>
      </c>
      <c r="B121" s="8" t="s">
        <v>23</v>
      </c>
      <c r="C121" s="8" t="s">
        <v>107</v>
      </c>
      <c r="D121" s="8">
        <v>2016</v>
      </c>
      <c r="E121" s="19">
        <v>42561</v>
      </c>
      <c r="F121" s="79">
        <v>1</v>
      </c>
      <c r="G121" s="17">
        <v>131610.10699999999</v>
      </c>
      <c r="H121" s="49">
        <v>0</v>
      </c>
      <c r="I121" s="51">
        <v>0</v>
      </c>
      <c r="J121" s="50">
        <v>2249</v>
      </c>
      <c r="K121" s="50">
        <v>314899</v>
      </c>
      <c r="M121" s="63"/>
      <c r="N121" s="63"/>
      <c r="O121" s="63"/>
    </row>
    <row r="122" spans="1:15" ht="15.75" customHeight="1" x14ac:dyDescent="0.25">
      <c r="A122" s="65">
        <v>6</v>
      </c>
      <c r="B122" s="8" t="s">
        <v>28</v>
      </c>
      <c r="C122" s="8" t="s">
        <v>108</v>
      </c>
      <c r="D122" s="8">
        <v>2014</v>
      </c>
      <c r="E122" s="19">
        <v>41944</v>
      </c>
      <c r="F122" s="79">
        <v>1</v>
      </c>
      <c r="G122" s="17">
        <v>80518.274999999994</v>
      </c>
      <c r="H122" s="49">
        <v>0</v>
      </c>
      <c r="I122" s="51">
        <v>0</v>
      </c>
      <c r="J122" s="50">
        <v>2924</v>
      </c>
      <c r="K122" s="50">
        <v>184022</v>
      </c>
      <c r="M122" s="63"/>
      <c r="N122" s="63"/>
      <c r="O122" s="63"/>
    </row>
    <row r="123" spans="1:15" ht="15.75" customHeight="1" x14ac:dyDescent="0.25">
      <c r="A123" s="66">
        <v>7</v>
      </c>
      <c r="B123" s="8" t="s">
        <v>23</v>
      </c>
      <c r="C123" s="8" t="s">
        <v>109</v>
      </c>
      <c r="D123" s="8">
        <v>2015</v>
      </c>
      <c r="E123" s="19">
        <v>42142</v>
      </c>
      <c r="F123" s="79">
        <v>1</v>
      </c>
      <c r="G123" s="17">
        <v>154860.56599999999</v>
      </c>
      <c r="H123" s="49">
        <v>4360.3999999999996</v>
      </c>
      <c r="I123" s="51">
        <v>0</v>
      </c>
      <c r="J123" s="50">
        <v>2867</v>
      </c>
      <c r="K123" s="50">
        <v>280717</v>
      </c>
      <c r="M123" s="63"/>
      <c r="N123" s="63"/>
      <c r="O123" s="63"/>
    </row>
    <row r="124" spans="1:15" ht="15.75" customHeight="1" x14ac:dyDescent="0.25">
      <c r="A124" s="65">
        <v>8</v>
      </c>
      <c r="B124" s="8" t="s">
        <v>28</v>
      </c>
      <c r="C124" s="8" t="s">
        <v>110</v>
      </c>
      <c r="D124" s="8">
        <v>2014</v>
      </c>
      <c r="E124" s="19">
        <v>42433</v>
      </c>
      <c r="F124" s="79">
        <v>1</v>
      </c>
      <c r="G124" s="17">
        <v>74844.557000000001</v>
      </c>
      <c r="H124" s="49">
        <v>1632.6</v>
      </c>
      <c r="I124" s="51">
        <v>0</v>
      </c>
      <c r="J124" s="50">
        <v>1780</v>
      </c>
      <c r="K124" s="50">
        <v>257020</v>
      </c>
      <c r="M124" s="63"/>
      <c r="N124" s="63"/>
      <c r="O124" s="63"/>
    </row>
    <row r="125" spans="1:15" ht="15.75" customHeight="1" x14ac:dyDescent="0.25">
      <c r="A125" s="66">
        <v>9</v>
      </c>
      <c r="B125" s="8" t="s">
        <v>5</v>
      </c>
      <c r="C125" s="8" t="s">
        <v>120</v>
      </c>
      <c r="D125" s="8">
        <v>2019</v>
      </c>
      <c r="E125" s="19">
        <v>43525</v>
      </c>
      <c r="F125" s="79">
        <v>1</v>
      </c>
      <c r="G125" s="17">
        <v>125782.84</v>
      </c>
      <c r="H125" s="49">
        <v>1045.5</v>
      </c>
      <c r="I125" s="51">
        <v>0</v>
      </c>
      <c r="J125" s="50">
        <v>4788</v>
      </c>
      <c r="K125" s="50">
        <v>219025</v>
      </c>
      <c r="M125" s="63"/>
      <c r="N125" s="63"/>
      <c r="O125" s="63"/>
    </row>
    <row r="126" spans="1:15" ht="15.75" customHeight="1" x14ac:dyDescent="0.25">
      <c r="A126" s="65">
        <v>10</v>
      </c>
      <c r="B126" s="9" t="s">
        <v>59</v>
      </c>
      <c r="C126" s="9" t="s">
        <v>111</v>
      </c>
      <c r="D126" s="9">
        <v>2019</v>
      </c>
      <c r="E126" s="20">
        <v>42708</v>
      </c>
      <c r="F126" s="79">
        <v>1</v>
      </c>
      <c r="G126" s="17">
        <v>67518.197</v>
      </c>
      <c r="H126" s="49">
        <v>1172.0999999999999</v>
      </c>
      <c r="I126" s="51">
        <v>0</v>
      </c>
      <c r="J126" s="50">
        <v>6078</v>
      </c>
      <c r="K126" s="50">
        <v>131028</v>
      </c>
      <c r="M126" s="63"/>
      <c r="N126" s="63"/>
      <c r="O126" s="63"/>
    </row>
    <row r="127" spans="1:15" ht="15.75" customHeight="1" x14ac:dyDescent="0.25">
      <c r="A127" s="66">
        <v>11</v>
      </c>
      <c r="B127" s="8" t="s">
        <v>1</v>
      </c>
      <c r="C127" s="8" t="s">
        <v>122</v>
      </c>
      <c r="D127" s="8">
        <v>2021</v>
      </c>
      <c r="E127" s="19">
        <v>45034</v>
      </c>
      <c r="F127" s="79">
        <v>1</v>
      </c>
      <c r="G127" s="17">
        <v>232000</v>
      </c>
      <c r="H127" s="49">
        <v>5277</v>
      </c>
      <c r="I127" s="51">
        <v>0</v>
      </c>
      <c r="J127" s="50">
        <v>6704</v>
      </c>
      <c r="K127" s="50">
        <v>92570</v>
      </c>
      <c r="M127" s="63"/>
      <c r="N127" s="63"/>
      <c r="O127" s="63"/>
    </row>
    <row r="128" spans="1:15" ht="15.75" customHeight="1" x14ac:dyDescent="0.25">
      <c r="A128" s="65">
        <v>12</v>
      </c>
      <c r="B128" s="8" t="s">
        <v>19</v>
      </c>
      <c r="C128" s="8" t="s">
        <v>178</v>
      </c>
      <c r="D128" s="8">
        <v>2024</v>
      </c>
      <c r="E128" s="19">
        <v>45544</v>
      </c>
      <c r="F128" s="79">
        <v>1</v>
      </c>
      <c r="G128" s="17">
        <v>257871.76</v>
      </c>
      <c r="H128" s="49">
        <v>5223</v>
      </c>
      <c r="I128" s="51">
        <v>0</v>
      </c>
      <c r="J128" s="50">
        <v>5255</v>
      </c>
      <c r="K128" s="50">
        <v>17705</v>
      </c>
      <c r="M128" s="63"/>
      <c r="N128" s="63"/>
      <c r="O128" s="63"/>
    </row>
    <row r="129" spans="1:15" ht="15.75" customHeight="1" thickBot="1" x14ac:dyDescent="0.3">
      <c r="A129" s="66">
        <v>13</v>
      </c>
      <c r="B129" s="8" t="s">
        <v>23</v>
      </c>
      <c r="C129" s="8" t="s">
        <v>179</v>
      </c>
      <c r="D129" s="8">
        <v>2015</v>
      </c>
      <c r="E129" s="19">
        <v>42142</v>
      </c>
      <c r="F129" s="79">
        <v>1</v>
      </c>
      <c r="G129" s="17">
        <v>125018.16899999999</v>
      </c>
      <c r="H129" s="49">
        <v>2140.3000000000002</v>
      </c>
      <c r="I129" s="51">
        <v>0</v>
      </c>
      <c r="J129" s="50">
        <v>6633</v>
      </c>
      <c r="K129" s="50">
        <v>272568</v>
      </c>
      <c r="M129" s="63"/>
      <c r="N129" s="63"/>
      <c r="O129" s="63"/>
    </row>
    <row r="130" spans="1:15" s="63" customFormat="1" ht="15.75" customHeight="1" thickBot="1" x14ac:dyDescent="0.3">
      <c r="A130" s="94" t="s">
        <v>210</v>
      </c>
      <c r="B130" s="95"/>
      <c r="C130" s="95"/>
      <c r="D130" s="95"/>
      <c r="E130" s="95"/>
      <c r="F130" s="95"/>
      <c r="G130" s="95"/>
      <c r="H130" s="95"/>
      <c r="I130" s="95"/>
      <c r="J130" s="95"/>
      <c r="K130" s="96"/>
    </row>
    <row r="131" spans="1:15" ht="15.75" customHeight="1" x14ac:dyDescent="0.25">
      <c r="A131" s="10">
        <v>1</v>
      </c>
      <c r="B131" s="10" t="s">
        <v>5</v>
      </c>
      <c r="C131" s="10" t="s">
        <v>112</v>
      </c>
      <c r="D131" s="10">
        <v>2013</v>
      </c>
      <c r="E131" s="18">
        <v>41548</v>
      </c>
      <c r="F131" s="79">
        <v>1</v>
      </c>
      <c r="G131" s="17">
        <v>136704.75178999998</v>
      </c>
      <c r="H131" s="39">
        <v>0</v>
      </c>
      <c r="I131" s="39">
        <v>0</v>
      </c>
      <c r="J131" s="38">
        <v>2314</v>
      </c>
      <c r="K131" s="30">
        <v>354461</v>
      </c>
      <c r="M131" s="63"/>
      <c r="N131" s="63"/>
      <c r="O131" s="63"/>
    </row>
    <row r="132" spans="1:15" ht="15.75" customHeight="1" x14ac:dyDescent="0.25">
      <c r="A132" s="8">
        <v>2</v>
      </c>
      <c r="B132" s="8" t="s">
        <v>7</v>
      </c>
      <c r="C132" s="8" t="s">
        <v>113</v>
      </c>
      <c r="D132" s="8">
        <v>2017</v>
      </c>
      <c r="E132" s="19">
        <v>46535</v>
      </c>
      <c r="F132" s="79">
        <v>1</v>
      </c>
      <c r="G132" s="17">
        <v>121060.1373</v>
      </c>
      <c r="H132" s="39">
        <v>0</v>
      </c>
      <c r="I132" s="39">
        <v>0</v>
      </c>
      <c r="J132" s="38">
        <v>2256</v>
      </c>
      <c r="K132" s="30">
        <v>172690</v>
      </c>
      <c r="M132" s="63"/>
      <c r="N132" s="63"/>
      <c r="O132" s="63"/>
    </row>
    <row r="133" spans="1:15" ht="15.75" customHeight="1" x14ac:dyDescent="0.25">
      <c r="A133" s="66">
        <v>3</v>
      </c>
      <c r="B133" s="8" t="s">
        <v>23</v>
      </c>
      <c r="C133" s="8" t="s">
        <v>114</v>
      </c>
      <c r="D133" s="8">
        <v>2015</v>
      </c>
      <c r="E133" s="19">
        <v>42200</v>
      </c>
      <c r="F133" s="79">
        <v>1</v>
      </c>
      <c r="G133" s="17">
        <v>125974.78942</v>
      </c>
      <c r="H133" s="39">
        <v>0</v>
      </c>
      <c r="I133" s="39">
        <v>0</v>
      </c>
      <c r="J133" s="38">
        <v>2403</v>
      </c>
      <c r="K133" s="30">
        <v>402916</v>
      </c>
      <c r="M133" s="63"/>
      <c r="N133" s="63"/>
      <c r="O133" s="63"/>
    </row>
    <row r="134" spans="1:15" ht="15.75" customHeight="1" x14ac:dyDescent="0.25">
      <c r="A134" s="65">
        <v>4</v>
      </c>
      <c r="B134" s="8" t="s">
        <v>25</v>
      </c>
      <c r="C134" s="8" t="s">
        <v>115</v>
      </c>
      <c r="D134" s="8">
        <v>2014</v>
      </c>
      <c r="E134" s="19">
        <v>45344</v>
      </c>
      <c r="F134" s="79">
        <v>1</v>
      </c>
      <c r="G134" s="17">
        <v>152285</v>
      </c>
      <c r="H134" s="39">
        <v>0</v>
      </c>
      <c r="I134" s="39">
        <v>0</v>
      </c>
      <c r="J134" s="38">
        <v>3924</v>
      </c>
      <c r="K134" s="30">
        <v>327809</v>
      </c>
      <c r="M134" s="63"/>
      <c r="N134" s="63"/>
      <c r="O134" s="63"/>
    </row>
    <row r="135" spans="1:15" ht="15.75" customHeight="1" x14ac:dyDescent="0.25">
      <c r="A135" s="66">
        <v>5</v>
      </c>
      <c r="B135" s="8" t="s">
        <v>5</v>
      </c>
      <c r="C135" s="8" t="s">
        <v>116</v>
      </c>
      <c r="D135" s="8">
        <v>2016</v>
      </c>
      <c r="E135" s="19">
        <v>46183</v>
      </c>
      <c r="F135" s="79">
        <v>1</v>
      </c>
      <c r="G135" s="17">
        <v>127400.28470999999</v>
      </c>
      <c r="H135" s="39">
        <v>0</v>
      </c>
      <c r="I135" s="39">
        <v>0</v>
      </c>
      <c r="J135" s="38">
        <v>3024</v>
      </c>
      <c r="K135" s="30">
        <v>297300</v>
      </c>
      <c r="M135" s="63"/>
      <c r="N135" s="63"/>
      <c r="O135" s="63"/>
    </row>
    <row r="136" spans="1:15" ht="15.75" customHeight="1" x14ac:dyDescent="0.25">
      <c r="A136" s="65">
        <v>6</v>
      </c>
      <c r="B136" s="8" t="s">
        <v>129</v>
      </c>
      <c r="C136" s="8" t="s">
        <v>130</v>
      </c>
      <c r="D136" s="8">
        <v>2021</v>
      </c>
      <c r="E136" s="19">
        <v>45514</v>
      </c>
      <c r="F136" s="79">
        <v>1</v>
      </c>
      <c r="G136" s="17">
        <v>327900</v>
      </c>
      <c r="H136" s="39">
        <v>0</v>
      </c>
      <c r="I136" s="39">
        <v>0</v>
      </c>
      <c r="J136" s="38">
        <v>3847</v>
      </c>
      <c r="K136" s="30">
        <v>69250</v>
      </c>
      <c r="M136" s="63"/>
      <c r="N136" s="63"/>
      <c r="O136" s="63"/>
    </row>
    <row r="137" spans="1:15" ht="15.75" customHeight="1" x14ac:dyDescent="0.25">
      <c r="A137" s="66">
        <v>7</v>
      </c>
      <c r="B137" s="8" t="s">
        <v>7</v>
      </c>
      <c r="C137" s="8" t="s">
        <v>180</v>
      </c>
      <c r="D137" s="8">
        <v>2018</v>
      </c>
      <c r="E137" s="19">
        <v>45344</v>
      </c>
      <c r="F137" s="79">
        <v>1</v>
      </c>
      <c r="G137" s="17">
        <v>112537.829</v>
      </c>
      <c r="H137" s="39">
        <v>0</v>
      </c>
      <c r="I137" s="39">
        <v>0</v>
      </c>
      <c r="J137" s="38">
        <v>6848</v>
      </c>
      <c r="K137" s="30">
        <v>165242</v>
      </c>
      <c r="M137" s="63"/>
      <c r="N137" s="63"/>
      <c r="O137" s="63"/>
    </row>
    <row r="138" spans="1:15" ht="15.75" customHeight="1" thickBot="1" x14ac:dyDescent="0.3">
      <c r="A138" s="65">
        <v>8</v>
      </c>
      <c r="B138" s="8" t="s">
        <v>7</v>
      </c>
      <c r="C138" s="8" t="s">
        <v>145</v>
      </c>
      <c r="D138" s="8">
        <v>2020</v>
      </c>
      <c r="E138" s="19">
        <v>43850</v>
      </c>
      <c r="F138" s="79">
        <v>1</v>
      </c>
      <c r="G138" s="17">
        <v>83870</v>
      </c>
      <c r="H138" s="39">
        <v>0</v>
      </c>
      <c r="I138" s="39">
        <v>0</v>
      </c>
      <c r="J138" s="38">
        <v>2788</v>
      </c>
      <c r="K138" s="30">
        <v>95986</v>
      </c>
      <c r="M138" s="63"/>
      <c r="N138" s="63"/>
      <c r="O138" s="63"/>
    </row>
    <row r="139" spans="1:15" ht="15.75" customHeight="1" thickBot="1" x14ac:dyDescent="0.3">
      <c r="A139" s="106" t="s">
        <v>211</v>
      </c>
      <c r="B139" s="107"/>
      <c r="C139" s="107"/>
      <c r="D139" s="107"/>
      <c r="E139" s="107"/>
      <c r="F139" s="107"/>
      <c r="G139" s="107"/>
      <c r="H139" s="107"/>
      <c r="I139" s="107"/>
      <c r="J139" s="107"/>
      <c r="K139" s="108"/>
      <c r="M139" s="63"/>
      <c r="N139" s="63"/>
      <c r="O139" s="63"/>
    </row>
    <row r="140" spans="1:15" ht="15.75" customHeight="1" x14ac:dyDescent="0.25">
      <c r="A140" s="8">
        <v>1</v>
      </c>
      <c r="B140" s="8" t="s">
        <v>23</v>
      </c>
      <c r="C140" s="8" t="s">
        <v>131</v>
      </c>
      <c r="D140" s="8">
        <v>2015</v>
      </c>
      <c r="E140" s="19">
        <v>45387</v>
      </c>
      <c r="F140" s="77">
        <v>1</v>
      </c>
      <c r="G140" s="17">
        <v>122263.73355999999</v>
      </c>
      <c r="H140" s="49">
        <v>0</v>
      </c>
      <c r="I140" s="62">
        <v>0</v>
      </c>
      <c r="J140" s="40">
        <v>0</v>
      </c>
      <c r="K140" s="40">
        <v>273789</v>
      </c>
      <c r="M140" s="63"/>
      <c r="N140" s="63"/>
      <c r="O140" s="63"/>
    </row>
    <row r="141" spans="1:15" ht="15.75" customHeight="1" x14ac:dyDescent="0.25">
      <c r="A141" s="8">
        <v>2</v>
      </c>
      <c r="B141" s="8" t="s">
        <v>7</v>
      </c>
      <c r="C141" s="8" t="s">
        <v>134</v>
      </c>
      <c r="D141" s="8">
        <v>2019</v>
      </c>
      <c r="E141" s="19">
        <v>42529</v>
      </c>
      <c r="F141" s="77">
        <v>1</v>
      </c>
      <c r="G141" s="17">
        <v>83371.408240000004</v>
      </c>
      <c r="H141" s="49">
        <v>0</v>
      </c>
      <c r="I141" s="62">
        <v>0</v>
      </c>
      <c r="J141" s="52">
        <v>2168</v>
      </c>
      <c r="K141" s="52">
        <v>134049</v>
      </c>
      <c r="M141" s="63"/>
      <c r="N141" s="63"/>
      <c r="O141" s="63"/>
    </row>
    <row r="142" spans="1:15" ht="15.75" customHeight="1" x14ac:dyDescent="0.25">
      <c r="A142" s="65">
        <v>3</v>
      </c>
      <c r="B142" s="8" t="s">
        <v>21</v>
      </c>
      <c r="C142" s="8" t="s">
        <v>135</v>
      </c>
      <c r="D142" s="8">
        <v>2021</v>
      </c>
      <c r="E142" s="19">
        <v>45083</v>
      </c>
      <c r="F142" s="77">
        <v>1</v>
      </c>
      <c r="G142" s="17">
        <v>399030</v>
      </c>
      <c r="H142" s="62">
        <v>6900</v>
      </c>
      <c r="I142" s="62">
        <v>0</v>
      </c>
      <c r="J142" s="40">
        <v>3815</v>
      </c>
      <c r="K142" s="40">
        <v>49551</v>
      </c>
      <c r="M142" s="63"/>
      <c r="N142" s="63"/>
      <c r="O142" s="63"/>
    </row>
    <row r="143" spans="1:15" ht="15.75" customHeight="1" x14ac:dyDescent="0.25">
      <c r="A143" s="65">
        <v>4</v>
      </c>
      <c r="B143" s="8" t="s">
        <v>23</v>
      </c>
      <c r="C143" s="8" t="s">
        <v>143</v>
      </c>
      <c r="D143" s="8">
        <v>2015</v>
      </c>
      <c r="E143" s="19">
        <v>45652</v>
      </c>
      <c r="F143" s="77">
        <v>1</v>
      </c>
      <c r="G143" s="17">
        <v>127143.35157</v>
      </c>
      <c r="H143" s="62">
        <v>6760.7359999999999</v>
      </c>
      <c r="I143" s="62">
        <v>0</v>
      </c>
      <c r="J143" s="40">
        <v>5217</v>
      </c>
      <c r="K143" s="40">
        <v>243315</v>
      </c>
      <c r="M143" s="63"/>
      <c r="N143" s="63"/>
      <c r="O143" s="63"/>
    </row>
    <row r="144" spans="1:15" ht="15.75" customHeight="1" x14ac:dyDescent="0.25">
      <c r="A144" s="65">
        <v>5</v>
      </c>
      <c r="B144" s="8" t="s">
        <v>23</v>
      </c>
      <c r="C144" s="8" t="s">
        <v>156</v>
      </c>
      <c r="D144" s="8">
        <v>2014</v>
      </c>
      <c r="E144" s="19">
        <v>41863</v>
      </c>
      <c r="F144" s="77">
        <v>1</v>
      </c>
      <c r="G144" s="17">
        <v>124462.57973</v>
      </c>
      <c r="H144" s="49">
        <v>0</v>
      </c>
      <c r="I144" s="62">
        <v>0</v>
      </c>
      <c r="J144" s="40">
        <v>2670</v>
      </c>
      <c r="K144" s="40">
        <v>338380</v>
      </c>
      <c r="M144" s="63"/>
      <c r="N144" s="63"/>
      <c r="O144" s="63"/>
    </row>
    <row r="145" spans="1:15" ht="15.75" customHeight="1" x14ac:dyDescent="0.25">
      <c r="A145" s="65">
        <v>6</v>
      </c>
      <c r="B145" s="8" t="s">
        <v>157</v>
      </c>
      <c r="C145" s="8" t="s">
        <v>158</v>
      </c>
      <c r="D145" s="8">
        <v>2016</v>
      </c>
      <c r="E145" s="19">
        <v>42752</v>
      </c>
      <c r="F145" s="77">
        <v>1</v>
      </c>
      <c r="G145" s="17">
        <v>126259.28654</v>
      </c>
      <c r="H145" s="49">
        <v>0</v>
      </c>
      <c r="I145" s="62">
        <v>0</v>
      </c>
      <c r="J145" s="40">
        <v>0</v>
      </c>
      <c r="K145" s="40">
        <v>254078</v>
      </c>
      <c r="M145" s="63"/>
      <c r="N145" s="63"/>
      <c r="O145" s="63"/>
    </row>
    <row r="146" spans="1:15" ht="15.75" customHeight="1" x14ac:dyDescent="0.25">
      <c r="A146" s="65">
        <v>7</v>
      </c>
      <c r="B146" s="8" t="s">
        <v>7</v>
      </c>
      <c r="C146" s="8" t="s">
        <v>159</v>
      </c>
      <c r="D146" s="8">
        <v>2019</v>
      </c>
      <c r="E146" s="54">
        <v>45765</v>
      </c>
      <c r="F146" s="77">
        <v>1</v>
      </c>
      <c r="G146" s="17">
        <v>82587.569000000003</v>
      </c>
      <c r="H146" s="49">
        <v>0</v>
      </c>
      <c r="I146" s="62">
        <v>0</v>
      </c>
      <c r="J146" s="53">
        <v>960</v>
      </c>
      <c r="K146" s="53">
        <v>161532</v>
      </c>
      <c r="M146" s="63"/>
      <c r="N146" s="63"/>
      <c r="O146" s="63"/>
    </row>
    <row r="147" spans="1:15" ht="15.75" customHeight="1" x14ac:dyDescent="0.25">
      <c r="A147" s="65">
        <v>8</v>
      </c>
      <c r="B147" s="10" t="s">
        <v>23</v>
      </c>
      <c r="C147" s="10" t="s">
        <v>166</v>
      </c>
      <c r="D147" s="10">
        <v>2014</v>
      </c>
      <c r="E147" s="18">
        <v>41880</v>
      </c>
      <c r="F147" s="77">
        <v>1</v>
      </c>
      <c r="G147" s="17">
        <v>123870.73914000001</v>
      </c>
      <c r="H147" s="49">
        <v>0</v>
      </c>
      <c r="I147" s="62">
        <v>0</v>
      </c>
      <c r="J147" s="40">
        <v>2588</v>
      </c>
      <c r="K147" s="40">
        <v>250518</v>
      </c>
      <c r="M147" s="63"/>
      <c r="N147" s="63"/>
      <c r="O147" s="63"/>
    </row>
    <row r="148" spans="1:15" ht="15.75" customHeight="1" x14ac:dyDescent="0.25">
      <c r="A148" s="65">
        <v>9</v>
      </c>
      <c r="B148" s="8" t="s">
        <v>23</v>
      </c>
      <c r="C148" s="8" t="s">
        <v>182</v>
      </c>
      <c r="D148" s="8">
        <v>2015</v>
      </c>
      <c r="E148" s="19">
        <v>42662</v>
      </c>
      <c r="F148" s="77">
        <v>1</v>
      </c>
      <c r="G148" s="17">
        <v>156356.59088</v>
      </c>
      <c r="H148" s="49">
        <v>0</v>
      </c>
      <c r="I148" s="62">
        <v>0</v>
      </c>
      <c r="J148" s="40">
        <v>7585</v>
      </c>
      <c r="K148" s="40">
        <v>241585</v>
      </c>
      <c r="M148" s="63"/>
      <c r="N148" s="63"/>
      <c r="O148" s="63"/>
    </row>
    <row r="149" spans="1:15" ht="15.75" customHeight="1" x14ac:dyDescent="0.25">
      <c r="A149" s="65">
        <v>10</v>
      </c>
      <c r="B149" s="8" t="s">
        <v>23</v>
      </c>
      <c r="C149" s="8" t="s">
        <v>183</v>
      </c>
      <c r="D149" s="8">
        <v>2014</v>
      </c>
      <c r="E149" s="19">
        <v>41872</v>
      </c>
      <c r="F149" s="77">
        <v>1</v>
      </c>
      <c r="G149" s="17">
        <v>125876.42544000001</v>
      </c>
      <c r="H149" s="49">
        <v>0</v>
      </c>
      <c r="I149" s="62">
        <v>0</v>
      </c>
      <c r="J149" s="40">
        <v>6967</v>
      </c>
      <c r="K149" s="40">
        <v>330081</v>
      </c>
      <c r="M149" s="63"/>
      <c r="N149" s="63"/>
      <c r="O149" s="63"/>
    </row>
    <row r="150" spans="1:15" ht="15.75" customHeight="1" thickBot="1" x14ac:dyDescent="0.3">
      <c r="A150" s="65">
        <v>11</v>
      </c>
      <c r="B150" s="8" t="s">
        <v>23</v>
      </c>
      <c r="C150" s="8" t="s">
        <v>121</v>
      </c>
      <c r="D150" s="8">
        <v>2014</v>
      </c>
      <c r="E150" s="19">
        <v>41999</v>
      </c>
      <c r="F150" s="77">
        <v>1</v>
      </c>
      <c r="G150" s="17">
        <v>122885.13770000001</v>
      </c>
      <c r="H150" s="62">
        <v>5201.9520000000002</v>
      </c>
      <c r="I150" s="62">
        <v>0</v>
      </c>
      <c r="J150" s="40">
        <v>4702</v>
      </c>
      <c r="K150" s="40">
        <v>346940</v>
      </c>
      <c r="M150" s="63"/>
      <c r="N150" s="63"/>
      <c r="O150" s="63"/>
    </row>
    <row r="151" spans="1:15" ht="15.75" customHeight="1" thickBot="1" x14ac:dyDescent="0.3">
      <c r="A151" s="94" t="s">
        <v>212</v>
      </c>
      <c r="B151" s="95"/>
      <c r="C151" s="95"/>
      <c r="D151" s="95"/>
      <c r="E151" s="95"/>
      <c r="F151" s="95"/>
      <c r="G151" s="95"/>
      <c r="H151" s="95"/>
      <c r="I151" s="95"/>
      <c r="J151" s="95"/>
      <c r="K151" s="96"/>
      <c r="M151" s="63"/>
      <c r="N151" s="63"/>
      <c r="O151" s="63"/>
    </row>
    <row r="152" spans="1:15" ht="15.75" customHeight="1" x14ac:dyDescent="0.25">
      <c r="A152" s="10">
        <v>1</v>
      </c>
      <c r="B152" s="8" t="s">
        <v>154</v>
      </c>
      <c r="C152" s="8" t="s">
        <v>164</v>
      </c>
      <c r="D152" s="8">
        <v>2018</v>
      </c>
      <c r="E152" s="19">
        <v>45135</v>
      </c>
      <c r="F152" s="77">
        <v>1</v>
      </c>
      <c r="G152" s="62">
        <v>195824.98</v>
      </c>
      <c r="H152" s="62">
        <v>6935</v>
      </c>
      <c r="I152" s="48">
        <v>0</v>
      </c>
      <c r="J152" s="15">
        <v>8973</v>
      </c>
      <c r="K152" s="8">
        <v>157598</v>
      </c>
      <c r="L152" s="26"/>
      <c r="M152" s="63"/>
      <c r="N152" s="63"/>
      <c r="O152" s="63"/>
    </row>
    <row r="153" spans="1:15" ht="15.75" customHeight="1" x14ac:dyDescent="0.25">
      <c r="A153" s="10">
        <v>2</v>
      </c>
      <c r="B153" s="8" t="s">
        <v>193</v>
      </c>
      <c r="C153" s="8" t="s">
        <v>194</v>
      </c>
      <c r="D153" s="8">
        <v>2014</v>
      </c>
      <c r="E153" s="19">
        <v>41898</v>
      </c>
      <c r="F153" s="77">
        <v>1</v>
      </c>
      <c r="G153" s="62">
        <v>137588.85999999999</v>
      </c>
      <c r="H153" s="48">
        <v>0</v>
      </c>
      <c r="I153" s="48">
        <v>0</v>
      </c>
      <c r="J153" s="15">
        <v>7379</v>
      </c>
      <c r="K153" s="8">
        <v>449949</v>
      </c>
      <c r="L153" s="26"/>
      <c r="M153" s="63"/>
      <c r="N153" s="63"/>
      <c r="O153" s="63"/>
    </row>
    <row r="154" spans="1:15" ht="15.75" customHeight="1" x14ac:dyDescent="0.25">
      <c r="A154" s="66">
        <v>3</v>
      </c>
      <c r="B154" s="8" t="s">
        <v>195</v>
      </c>
      <c r="C154" s="8" t="s">
        <v>196</v>
      </c>
      <c r="D154" s="8">
        <v>2015</v>
      </c>
      <c r="E154" s="19">
        <v>42613</v>
      </c>
      <c r="F154" s="77">
        <v>1</v>
      </c>
      <c r="G154" s="62">
        <v>92730.87</v>
      </c>
      <c r="H154" s="48">
        <v>0</v>
      </c>
      <c r="I154" s="48">
        <v>0</v>
      </c>
      <c r="J154" s="15">
        <v>3785</v>
      </c>
      <c r="K154" s="8">
        <v>260031</v>
      </c>
      <c r="L154" s="26"/>
      <c r="M154" s="63"/>
      <c r="N154" s="63"/>
      <c r="O154" s="63"/>
    </row>
    <row r="155" spans="1:15" ht="15.75" customHeight="1" x14ac:dyDescent="0.25">
      <c r="A155" s="66">
        <v>4</v>
      </c>
      <c r="B155" s="8" t="s">
        <v>5</v>
      </c>
      <c r="C155" s="8" t="s">
        <v>123</v>
      </c>
      <c r="D155" s="8">
        <v>2015</v>
      </c>
      <c r="E155" s="19">
        <v>43466</v>
      </c>
      <c r="F155" s="77">
        <v>1</v>
      </c>
      <c r="G155" s="62">
        <v>134351.85</v>
      </c>
      <c r="H155" s="62">
        <v>5225</v>
      </c>
      <c r="I155" s="48">
        <v>0</v>
      </c>
      <c r="J155" s="15">
        <v>5391</v>
      </c>
      <c r="K155" s="8">
        <v>351239</v>
      </c>
      <c r="L155" s="26"/>
      <c r="M155" s="63"/>
      <c r="N155" s="63"/>
      <c r="O155" s="63"/>
    </row>
    <row r="156" spans="1:15" ht="15.75" customHeight="1" thickBot="1" x14ac:dyDescent="0.3">
      <c r="A156" s="66">
        <v>5</v>
      </c>
      <c r="B156" s="12" t="s">
        <v>51</v>
      </c>
      <c r="C156" s="12" t="s">
        <v>126</v>
      </c>
      <c r="D156" s="12">
        <v>2019</v>
      </c>
      <c r="E156" s="21">
        <v>43774</v>
      </c>
      <c r="F156" s="77">
        <v>1</v>
      </c>
      <c r="G156" s="62">
        <v>79497.3</v>
      </c>
      <c r="H156" s="62">
        <v>355</v>
      </c>
      <c r="I156" s="48">
        <v>0</v>
      </c>
      <c r="J156" s="15">
        <v>7301</v>
      </c>
      <c r="K156" s="8">
        <v>158199</v>
      </c>
      <c r="L156" s="26"/>
      <c r="M156" s="63"/>
      <c r="N156" s="63"/>
      <c r="O156" s="63"/>
    </row>
    <row r="157" spans="1:15" ht="15.75" customHeight="1" thickBot="1" x14ac:dyDescent="0.3">
      <c r="A157" s="94" t="s">
        <v>213</v>
      </c>
      <c r="B157" s="95"/>
      <c r="C157" s="95"/>
      <c r="D157" s="95"/>
      <c r="E157" s="95"/>
      <c r="F157" s="95"/>
      <c r="G157" s="95"/>
      <c r="H157" s="95"/>
      <c r="I157" s="95"/>
      <c r="J157" s="95"/>
      <c r="K157" s="96"/>
      <c r="M157" s="63"/>
      <c r="N157" s="63"/>
      <c r="O157" s="63"/>
    </row>
    <row r="158" spans="1:15" ht="15.75" customHeight="1" x14ac:dyDescent="0.25">
      <c r="A158" s="8">
        <v>1</v>
      </c>
      <c r="B158" s="8" t="s">
        <v>162</v>
      </c>
      <c r="C158" s="8" t="s">
        <v>163</v>
      </c>
      <c r="D158" s="8">
        <v>2019</v>
      </c>
      <c r="E158" s="19">
        <v>43748</v>
      </c>
      <c r="F158" s="77">
        <v>1</v>
      </c>
      <c r="G158" s="62">
        <v>65272.268880000003</v>
      </c>
      <c r="H158" s="62">
        <v>1200</v>
      </c>
      <c r="I158" s="13">
        <v>0</v>
      </c>
      <c r="J158" s="15">
        <v>3480</v>
      </c>
      <c r="K158" s="8">
        <v>103005</v>
      </c>
      <c r="L158" s="26"/>
      <c r="M158" s="63"/>
      <c r="N158" s="63"/>
      <c r="O158" s="63"/>
    </row>
    <row r="159" spans="1:15" ht="15.75" customHeight="1" x14ac:dyDescent="0.25">
      <c r="A159" s="8">
        <v>2</v>
      </c>
      <c r="B159" s="8" t="s">
        <v>23</v>
      </c>
      <c r="C159" s="8" t="s">
        <v>128</v>
      </c>
      <c r="D159" s="8">
        <v>2014</v>
      </c>
      <c r="E159" s="19">
        <v>41640</v>
      </c>
      <c r="F159" s="77">
        <v>1</v>
      </c>
      <c r="G159" s="17">
        <v>140891.74178000001</v>
      </c>
      <c r="H159" s="62">
        <v>1320</v>
      </c>
      <c r="I159" s="13">
        <v>0</v>
      </c>
      <c r="J159" s="15">
        <v>5624</v>
      </c>
      <c r="K159" s="8">
        <v>297354</v>
      </c>
      <c r="L159" s="26"/>
      <c r="M159" s="63"/>
      <c r="N159" s="63"/>
      <c r="O159" s="63"/>
    </row>
    <row r="160" spans="1:15" ht="15.75" customHeight="1" x14ac:dyDescent="0.25">
      <c r="A160" s="65">
        <v>3</v>
      </c>
      <c r="B160" s="8" t="s">
        <v>7</v>
      </c>
      <c r="C160" s="8" t="s">
        <v>139</v>
      </c>
      <c r="D160" s="8">
        <v>2021</v>
      </c>
      <c r="E160" s="19">
        <v>44519</v>
      </c>
      <c r="F160" s="77">
        <v>1</v>
      </c>
      <c r="G160" s="17">
        <v>125107.01300000001</v>
      </c>
      <c r="H160" s="62">
        <f>2312+935</f>
        <v>3247</v>
      </c>
      <c r="I160" s="13">
        <v>0</v>
      </c>
      <c r="J160" s="15">
        <v>7345</v>
      </c>
      <c r="K160" s="8">
        <v>118187</v>
      </c>
      <c r="L160" s="26"/>
      <c r="M160" s="63"/>
      <c r="N160" s="63"/>
      <c r="O160" s="63"/>
    </row>
    <row r="161" spans="1:15" ht="15.75" customHeight="1" thickBot="1" x14ac:dyDescent="0.3">
      <c r="A161" s="65">
        <v>4</v>
      </c>
      <c r="B161" s="8" t="s">
        <v>23</v>
      </c>
      <c r="C161" s="8" t="s">
        <v>192</v>
      </c>
      <c r="D161" s="8">
        <v>2014</v>
      </c>
      <c r="E161" s="19">
        <v>41640</v>
      </c>
      <c r="F161" s="81">
        <v>1</v>
      </c>
      <c r="G161" s="17">
        <v>138498.17577999999</v>
      </c>
      <c r="H161" s="62">
        <f>1150+1285</f>
        <v>2435</v>
      </c>
      <c r="I161" s="62">
        <v>0</v>
      </c>
      <c r="J161" s="15">
        <v>8608</v>
      </c>
      <c r="K161" s="8">
        <v>371710</v>
      </c>
      <c r="L161" s="26"/>
      <c r="M161" s="63"/>
      <c r="N161" s="63"/>
      <c r="O161" s="63"/>
    </row>
    <row r="162" spans="1:15" ht="15.75" customHeight="1" thickBot="1" x14ac:dyDescent="0.3">
      <c r="A162" s="94" t="s">
        <v>214</v>
      </c>
      <c r="B162" s="95"/>
      <c r="C162" s="95"/>
      <c r="D162" s="95"/>
      <c r="E162" s="95"/>
      <c r="F162" s="95"/>
      <c r="G162" s="95"/>
      <c r="H162" s="95"/>
      <c r="I162" s="95"/>
      <c r="J162" s="95"/>
      <c r="K162" s="96"/>
      <c r="M162" s="63"/>
      <c r="N162" s="63"/>
      <c r="O162" s="63"/>
    </row>
    <row r="163" spans="1:15" ht="15.75" customHeight="1" x14ac:dyDescent="0.25">
      <c r="A163" s="10">
        <v>1</v>
      </c>
      <c r="B163" s="10" t="s">
        <v>7</v>
      </c>
      <c r="C163" s="10" t="s">
        <v>184</v>
      </c>
      <c r="D163" s="10">
        <v>2017</v>
      </c>
      <c r="E163" s="18">
        <v>42731</v>
      </c>
      <c r="F163" s="79">
        <v>1</v>
      </c>
      <c r="G163" s="17">
        <v>283569</v>
      </c>
      <c r="H163" s="60">
        <v>0</v>
      </c>
      <c r="I163" s="60">
        <v>0</v>
      </c>
      <c r="J163" s="67">
        <v>6195</v>
      </c>
      <c r="K163" s="67">
        <v>234570</v>
      </c>
      <c r="M163" s="63"/>
      <c r="N163" s="63"/>
      <c r="O163" s="63"/>
    </row>
    <row r="164" spans="1:15" ht="15.75" customHeight="1" x14ac:dyDescent="0.25">
      <c r="A164" s="8">
        <v>2</v>
      </c>
      <c r="B164" s="8" t="s">
        <v>23</v>
      </c>
      <c r="C164" s="8" t="s">
        <v>185</v>
      </c>
      <c r="D164" s="8">
        <v>2014</v>
      </c>
      <c r="E164" s="19">
        <v>42574</v>
      </c>
      <c r="F164" s="79">
        <v>1</v>
      </c>
      <c r="G164" s="17">
        <v>154875.29999999999</v>
      </c>
      <c r="H164" s="59">
        <v>0</v>
      </c>
      <c r="I164" s="60">
        <v>0</v>
      </c>
      <c r="J164" s="67">
        <v>6074</v>
      </c>
      <c r="K164" s="67">
        <v>311950</v>
      </c>
      <c r="M164" s="63"/>
      <c r="N164" s="63"/>
      <c r="O164" s="63"/>
    </row>
    <row r="165" spans="1:15" ht="15.75" customHeight="1" x14ac:dyDescent="0.25">
      <c r="A165" s="66">
        <v>3</v>
      </c>
      <c r="B165" s="8" t="s">
        <v>23</v>
      </c>
      <c r="C165" s="8" t="s">
        <v>186</v>
      </c>
      <c r="D165" s="8">
        <v>2015</v>
      </c>
      <c r="E165" s="19">
        <v>42324</v>
      </c>
      <c r="F165" s="79">
        <v>1</v>
      </c>
      <c r="G165" s="17">
        <v>120479.6</v>
      </c>
      <c r="H165" s="59">
        <v>0</v>
      </c>
      <c r="I165" s="60">
        <v>0</v>
      </c>
      <c r="J165" s="67">
        <v>1438</v>
      </c>
      <c r="K165" s="67">
        <v>274505</v>
      </c>
      <c r="M165" s="63"/>
      <c r="N165" s="63"/>
      <c r="O165" s="63"/>
    </row>
    <row r="166" spans="1:15" ht="15.75" customHeight="1" x14ac:dyDescent="0.25">
      <c r="A166" s="65">
        <v>4</v>
      </c>
      <c r="B166" s="8" t="s">
        <v>187</v>
      </c>
      <c r="C166" s="8" t="s">
        <v>188</v>
      </c>
      <c r="D166" s="8">
        <v>2016</v>
      </c>
      <c r="E166" s="19">
        <v>42664</v>
      </c>
      <c r="F166" s="79">
        <v>1</v>
      </c>
      <c r="G166" s="17">
        <v>236490</v>
      </c>
      <c r="H166" s="59">
        <v>0</v>
      </c>
      <c r="I166" s="60">
        <v>0</v>
      </c>
      <c r="J166" s="67">
        <v>2692</v>
      </c>
      <c r="K166" s="67">
        <v>172262</v>
      </c>
      <c r="M166" s="63"/>
      <c r="N166" s="63"/>
      <c r="O166" s="63"/>
    </row>
    <row r="167" spans="1:15" ht="15.75" customHeight="1" x14ac:dyDescent="0.25">
      <c r="A167" s="66">
        <v>5</v>
      </c>
      <c r="B167" s="8" t="s">
        <v>7</v>
      </c>
      <c r="C167" s="8" t="s">
        <v>189</v>
      </c>
      <c r="D167" s="8">
        <v>2017</v>
      </c>
      <c r="E167" s="19">
        <v>42767</v>
      </c>
      <c r="F167" s="79">
        <v>1</v>
      </c>
      <c r="G167" s="17">
        <v>310235.8</v>
      </c>
      <c r="H167" s="60">
        <v>1254.5999999999999</v>
      </c>
      <c r="I167" s="60">
        <v>0</v>
      </c>
      <c r="J167" s="67">
        <v>7008</v>
      </c>
      <c r="K167" s="67">
        <v>135895</v>
      </c>
      <c r="M167" s="63"/>
      <c r="N167" s="63"/>
      <c r="O167" s="63"/>
    </row>
    <row r="168" spans="1:15" ht="15.75" customHeight="1" x14ac:dyDescent="0.25">
      <c r="A168" s="65">
        <v>6</v>
      </c>
      <c r="B168" s="8" t="s">
        <v>25</v>
      </c>
      <c r="C168" s="8" t="s">
        <v>190</v>
      </c>
      <c r="D168" s="8">
        <v>2014</v>
      </c>
      <c r="E168" s="19">
        <v>42157</v>
      </c>
      <c r="F168" s="79">
        <v>1</v>
      </c>
      <c r="G168" s="17">
        <v>140029.6</v>
      </c>
      <c r="H168" s="59">
        <v>0</v>
      </c>
      <c r="I168" s="60">
        <v>0</v>
      </c>
      <c r="J168" s="67">
        <v>3452</v>
      </c>
      <c r="K168" s="67">
        <v>352354</v>
      </c>
      <c r="M168" s="63"/>
      <c r="N168" s="63"/>
      <c r="O168" s="63"/>
    </row>
    <row r="169" spans="1:15" ht="15.75" customHeight="1" x14ac:dyDescent="0.25">
      <c r="A169" s="66">
        <v>7</v>
      </c>
      <c r="B169" s="8" t="s">
        <v>23</v>
      </c>
      <c r="C169" s="8" t="s">
        <v>191</v>
      </c>
      <c r="D169" s="8">
        <v>2014</v>
      </c>
      <c r="E169" s="19">
        <v>42573</v>
      </c>
      <c r="F169" s="79">
        <v>1</v>
      </c>
      <c r="G169" s="17">
        <v>158679.29999999999</v>
      </c>
      <c r="H169" s="59">
        <v>0</v>
      </c>
      <c r="I169" s="60">
        <v>0</v>
      </c>
      <c r="J169" s="67">
        <v>2465</v>
      </c>
      <c r="K169" s="67">
        <v>258703</v>
      </c>
      <c r="M169" s="63"/>
      <c r="N169" s="63"/>
      <c r="O169" s="63"/>
    </row>
    <row r="170" spans="1:15" ht="15.75" x14ac:dyDescent="0.25">
      <c r="A170" s="65">
        <v>8</v>
      </c>
      <c r="B170" s="8" t="s">
        <v>23</v>
      </c>
      <c r="C170" s="8" t="s">
        <v>142</v>
      </c>
      <c r="D170" s="8">
        <v>2022</v>
      </c>
      <c r="E170" s="19">
        <v>45733</v>
      </c>
      <c r="F170" s="79">
        <v>1</v>
      </c>
      <c r="G170" s="17">
        <v>149121.28</v>
      </c>
      <c r="H170" s="60">
        <v>10757.236000000001</v>
      </c>
      <c r="I170" s="60">
        <v>0</v>
      </c>
      <c r="J170" s="67">
        <v>8498</v>
      </c>
      <c r="K170" s="67">
        <v>40750</v>
      </c>
      <c r="M170" s="63"/>
      <c r="N170" s="63"/>
      <c r="O170" s="63"/>
    </row>
    <row r="171" spans="1:15" ht="15.75" x14ac:dyDescent="0.25">
      <c r="A171" s="66">
        <v>9</v>
      </c>
      <c r="B171" s="8" t="s">
        <v>23</v>
      </c>
      <c r="C171" s="8" t="s">
        <v>147</v>
      </c>
      <c r="D171" s="8">
        <v>2015</v>
      </c>
      <c r="E171" s="19">
        <v>43126</v>
      </c>
      <c r="F171" s="79">
        <v>1</v>
      </c>
      <c r="G171" s="17">
        <v>108643.2</v>
      </c>
      <c r="H171" s="60">
        <v>4812.5</v>
      </c>
      <c r="I171" s="60">
        <v>0</v>
      </c>
      <c r="J171" s="67">
        <v>7451</v>
      </c>
      <c r="K171" s="67">
        <v>282177</v>
      </c>
      <c r="M171" s="63"/>
      <c r="N171" s="63"/>
      <c r="O171" s="63"/>
    </row>
    <row r="172" spans="1:15" ht="15.75" x14ac:dyDescent="0.25">
      <c r="A172" s="65">
        <v>10</v>
      </c>
      <c r="B172" s="8" t="s">
        <v>148</v>
      </c>
      <c r="C172" s="8" t="s">
        <v>149</v>
      </c>
      <c r="D172" s="8">
        <v>2019</v>
      </c>
      <c r="E172" s="19">
        <v>43818</v>
      </c>
      <c r="F172" s="79">
        <v>1</v>
      </c>
      <c r="G172" s="17">
        <v>64955.4</v>
      </c>
      <c r="H172" s="60">
        <v>2097.1</v>
      </c>
      <c r="I172" s="60">
        <v>0</v>
      </c>
      <c r="J172" s="67">
        <v>2900</v>
      </c>
      <c r="K172" s="67">
        <v>174520</v>
      </c>
      <c r="M172" s="63"/>
      <c r="N172" s="63"/>
      <c r="O172" s="63"/>
    </row>
    <row r="173" spans="1:15" ht="15.75" x14ac:dyDescent="0.25">
      <c r="A173" s="66">
        <v>11</v>
      </c>
      <c r="B173" s="8" t="s">
        <v>23</v>
      </c>
      <c r="C173" s="8" t="s">
        <v>150</v>
      </c>
      <c r="D173" s="8">
        <v>2015</v>
      </c>
      <c r="E173" s="19">
        <v>43277</v>
      </c>
      <c r="F173" s="79">
        <v>1</v>
      </c>
      <c r="G173" s="17">
        <v>137462.70000000001</v>
      </c>
      <c r="H173" s="60">
        <v>10013</v>
      </c>
      <c r="I173" s="60">
        <v>0</v>
      </c>
      <c r="J173" s="67">
        <v>1805</v>
      </c>
      <c r="K173" s="67">
        <v>260472</v>
      </c>
      <c r="M173" s="63"/>
      <c r="N173" s="63"/>
      <c r="O173" s="63"/>
    </row>
    <row r="174" spans="1:15" ht="15.75" x14ac:dyDescent="0.25">
      <c r="A174" s="65">
        <v>12</v>
      </c>
      <c r="B174" s="8" t="s">
        <v>23</v>
      </c>
      <c r="C174" s="8" t="s">
        <v>151</v>
      </c>
      <c r="D174" s="8">
        <v>2015</v>
      </c>
      <c r="E174" s="19">
        <v>42573</v>
      </c>
      <c r="F174" s="79">
        <v>1</v>
      </c>
      <c r="G174" s="17">
        <v>156267.20000000001</v>
      </c>
      <c r="H174" s="60">
        <v>0</v>
      </c>
      <c r="I174" s="60">
        <v>0</v>
      </c>
      <c r="J174" s="67">
        <v>0</v>
      </c>
      <c r="K174" s="67">
        <v>321674</v>
      </c>
      <c r="M174" s="63"/>
      <c r="N174" s="63"/>
      <c r="O174" s="63"/>
    </row>
    <row r="175" spans="1:15" ht="15.75" x14ac:dyDescent="0.25">
      <c r="A175" s="66">
        <v>13</v>
      </c>
      <c r="B175" s="8" t="s">
        <v>7</v>
      </c>
      <c r="C175" s="8" t="s">
        <v>152</v>
      </c>
      <c r="D175" s="8">
        <v>2016</v>
      </c>
      <c r="E175" s="19">
        <v>42551</v>
      </c>
      <c r="F175" s="79">
        <v>1</v>
      </c>
      <c r="G175" s="17">
        <v>320076.79999999999</v>
      </c>
      <c r="H175" s="60">
        <v>0</v>
      </c>
      <c r="I175" s="60">
        <v>0</v>
      </c>
      <c r="J175" s="67">
        <v>0</v>
      </c>
      <c r="K175" s="67">
        <v>223948</v>
      </c>
      <c r="M175" s="63"/>
      <c r="N175" s="63"/>
      <c r="O175" s="63"/>
    </row>
    <row r="176" spans="1:15" ht="15.75" x14ac:dyDescent="0.25">
      <c r="A176" s="65">
        <v>14</v>
      </c>
      <c r="B176" s="8" t="s">
        <v>7</v>
      </c>
      <c r="C176" s="8" t="s">
        <v>160</v>
      </c>
      <c r="D176" s="8">
        <v>2019</v>
      </c>
      <c r="E176" s="19">
        <v>43626</v>
      </c>
      <c r="F176" s="79">
        <v>1</v>
      </c>
      <c r="G176" s="17">
        <v>93158.8</v>
      </c>
      <c r="H176" s="60">
        <v>729.4</v>
      </c>
      <c r="I176" s="60">
        <v>0</v>
      </c>
      <c r="J176" s="67">
        <v>8102</v>
      </c>
      <c r="K176" s="67">
        <v>176900</v>
      </c>
      <c r="M176" s="63"/>
      <c r="N176" s="63"/>
      <c r="O176" s="63"/>
    </row>
    <row r="177" spans="1:11" ht="21.75" customHeight="1" x14ac:dyDescent="0.25">
      <c r="A177" s="103" t="s">
        <v>242</v>
      </c>
      <c r="B177" s="104"/>
      <c r="C177" s="104"/>
      <c r="D177" s="104"/>
      <c r="E177" s="105"/>
      <c r="F177" s="82">
        <f>SUM(F7:F176)</f>
        <v>156</v>
      </c>
      <c r="G177" s="71">
        <f>SUM(G7:G176)</f>
        <v>22060076.46656001</v>
      </c>
      <c r="H177" s="73">
        <f t="shared" ref="H177:K177" si="0">SUM(H7:H176)</f>
        <v>304616.67199999996</v>
      </c>
      <c r="I177" s="73">
        <f t="shared" si="0"/>
        <v>0</v>
      </c>
      <c r="J177" s="75">
        <f t="shared" si="0"/>
        <v>675616</v>
      </c>
      <c r="K177" s="74">
        <f t="shared" si="0"/>
        <v>33493048</v>
      </c>
    </row>
    <row r="178" spans="1:11" s="63" customFormat="1" ht="21.75" customHeight="1" x14ac:dyDescent="0.25">
      <c r="A178" s="103" t="s">
        <v>243</v>
      </c>
      <c r="B178" s="104"/>
      <c r="C178" s="104"/>
      <c r="D178" s="104"/>
      <c r="E178" s="105"/>
      <c r="F178" s="84" t="s">
        <v>245</v>
      </c>
      <c r="G178" s="71" t="s">
        <v>245</v>
      </c>
      <c r="H178" s="71">
        <f>+H177+H179+6675.6</f>
        <v>582133.82199999981</v>
      </c>
      <c r="I178" s="71">
        <v>0</v>
      </c>
      <c r="J178" s="72">
        <f t="shared" ref="J178" si="1">+J177+J179</f>
        <v>1266776</v>
      </c>
      <c r="K178" s="72" t="s">
        <v>245</v>
      </c>
    </row>
    <row r="179" spans="1:11" hidden="1" x14ac:dyDescent="0.25">
      <c r="G179" s="64">
        <v>21988168.231120005</v>
      </c>
      <c r="H179" s="64">
        <v>270841.54999999993</v>
      </c>
      <c r="I179" s="64">
        <v>6675.6</v>
      </c>
      <c r="J179" s="4">
        <v>591160</v>
      </c>
      <c r="K179" s="1">
        <v>27966297</v>
      </c>
    </row>
    <row r="180" spans="1:11" x14ac:dyDescent="0.25">
      <c r="G180" s="3"/>
      <c r="H180" s="68"/>
      <c r="K180" s="1"/>
    </row>
    <row r="181" spans="1:11" ht="18.75" x14ac:dyDescent="0.3">
      <c r="B181" s="85"/>
      <c r="C181" s="85"/>
      <c r="D181" s="86"/>
      <c r="E181" s="87"/>
      <c r="F181" s="85"/>
      <c r="G181" s="85"/>
      <c r="H181" s="1"/>
      <c r="I181" s="85"/>
      <c r="K181" s="1"/>
    </row>
    <row r="182" spans="1:11" x14ac:dyDescent="0.25">
      <c r="G182" s="64"/>
      <c r="K182" s="1"/>
    </row>
    <row r="183" spans="1:11" x14ac:dyDescent="0.25">
      <c r="G183" s="64"/>
      <c r="K183" s="1"/>
    </row>
    <row r="184" spans="1:11" x14ac:dyDescent="0.25">
      <c r="G184" s="3"/>
      <c r="K184" s="1"/>
    </row>
    <row r="185" spans="1:11" x14ac:dyDescent="0.25">
      <c r="G185" s="3"/>
      <c r="K185" s="1"/>
    </row>
    <row r="186" spans="1:11" x14ac:dyDescent="0.25">
      <c r="G186" s="3"/>
      <c r="K186" s="1"/>
    </row>
    <row r="187" spans="1:11" x14ac:dyDescent="0.25">
      <c r="G187" s="3" t="s">
        <v>244</v>
      </c>
      <c r="K187" s="1"/>
    </row>
    <row r="188" spans="1:11" x14ac:dyDescent="0.25">
      <c r="G188" s="3"/>
      <c r="K188" s="1"/>
    </row>
  </sheetData>
  <mergeCells count="29">
    <mergeCell ref="A109:K109"/>
    <mergeCell ref="A178:E178"/>
    <mergeCell ref="A177:E177"/>
    <mergeCell ref="A162:K162"/>
    <mergeCell ref="A116:K116"/>
    <mergeCell ref="A130:K130"/>
    <mergeCell ref="A139:K139"/>
    <mergeCell ref="A151:K151"/>
    <mergeCell ref="A157:K157"/>
    <mergeCell ref="A6:K6"/>
    <mergeCell ref="A36:K36"/>
    <mergeCell ref="A51:K51"/>
    <mergeCell ref="A4:A5"/>
    <mergeCell ref="B4:B5"/>
    <mergeCell ref="C4:C5"/>
    <mergeCell ref="D4:D5"/>
    <mergeCell ref="E4:E5"/>
    <mergeCell ref="F4:F5"/>
    <mergeCell ref="G4:G5"/>
    <mergeCell ref="A62:K62"/>
    <mergeCell ref="A75:K75"/>
    <mergeCell ref="A84:K84"/>
    <mergeCell ref="A93:K93"/>
    <mergeCell ref="A22:K22"/>
    <mergeCell ref="H4:H5"/>
    <mergeCell ref="I4:I5"/>
    <mergeCell ref="J4:K4"/>
    <mergeCell ref="A1:K1"/>
    <mergeCell ref="H3:K3"/>
  </mergeCells>
  <pageMargins left="0.70866141732283461" right="0.70866141732283461" top="0.74803149606299213" bottom="0.74803149606299213" header="0.31496062992125984" footer="0.31496062992125984"/>
  <pageSetup paperSize="9" scale="6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sheet</vt:lpstr>
      <vt:lpstr>sheet!Область_печати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doston.jumayev</dc:creator>
  <cp:lastModifiedBy>Asolat Sunnatova</cp:lastModifiedBy>
  <cp:lastPrinted>2025-07-11T05:34:09Z</cp:lastPrinted>
  <dcterms:created xsi:type="dcterms:W3CDTF">2023-11-16T11:36:00Z</dcterms:created>
  <dcterms:modified xsi:type="dcterms:W3CDTF">2025-07-14T10:27:01Z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D7909F9AF3424BA28BB4AFC350EE9CF5_13</vt:lpwstr>
  </property>
  <property fmtid="{D5CDD505-2E9C-101B-9397-08002B2CF9AE}" pid="3" name="KSOProductBuildVer">
    <vt:lpwstr>1033-12.2.0.13306</vt:lpwstr>
  </property>
</Properties>
</file>