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.sunnatova\Desktop\Очиклик индекси\2-квартал\"/>
    </mc:Choice>
  </mc:AlternateContent>
  <bookViews>
    <workbookView xWindow="0" yWindow="0" windowWidth="28800" windowHeight="12330"/>
  </bookViews>
  <sheets>
    <sheet name="Лист1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12" i="2" l="1"/>
  <c r="I11" i="2"/>
  <c r="I10" i="2"/>
  <c r="G11" i="2" l="1"/>
  <c r="G12" i="2"/>
  <c r="G13" i="2"/>
  <c r="G14" i="2"/>
  <c r="G15" i="2"/>
  <c r="G16" i="2"/>
  <c r="G17" i="2"/>
  <c r="G18" i="2"/>
  <c r="G19" i="2"/>
  <c r="G10" i="2"/>
  <c r="H20" i="2"/>
  <c r="I20" i="2"/>
  <c r="J20" i="2"/>
  <c r="K20" i="2"/>
  <c r="G20" i="2" l="1"/>
</calcChain>
</file>

<file path=xl/sharedStrings.xml><?xml version="1.0" encoding="utf-8"?>
<sst xmlns="http://schemas.openxmlformats.org/spreadsheetml/2006/main" count="49" uniqueCount="36">
  <si>
    <r>
      <t>Давлат органлари ва ташкилотларининг очиқликни таъминлаш соҳасидаги норматив-ҳуқуқий ҳужжатларда белгиланган мажбуриятларга риоя этилишини масофадан мониторинг қилиш тартиби тўғрисидаги </t>
    </r>
    <r>
      <rPr>
        <sz val="12"/>
        <color rgb="FF008080"/>
        <rFont val="Montserrat"/>
      </rPr>
      <t>низомга</t>
    </r>
  </si>
  <si>
    <t>6-ИЛОВА</t>
  </si>
  <si>
    <t>Мансабдор шахсларнинг хизмат сафарлари харажатлари тўғрисидаги</t>
  </si>
  <si>
    <t>МАЪЛУМОТЛАР</t>
  </si>
  <si>
    <t>Т/р</t>
  </si>
  <si>
    <t>Хизмат сафарининг қисқача мақсади</t>
  </si>
  <si>
    <t>Хизмат сафари амалга оширилган ҳудуд</t>
  </si>
  <si>
    <t>Хизмат сафарининг давомийлик муддати</t>
  </si>
  <si>
    <t>(суткада)</t>
  </si>
  <si>
    <t>Хизмат сафарини амалга оширган ходимнинг фамилияси ва исми</t>
  </si>
  <si>
    <t>Молиялаштириш манбаси</t>
  </si>
  <si>
    <t>Жами харажат</t>
  </si>
  <si>
    <r>
      <t>Шундан, харажат турлари</t>
    </r>
    <r>
      <rPr>
        <b/>
        <sz val="11"/>
        <color theme="1"/>
        <rFont val="Montserrat-Bold"/>
      </rPr>
      <t> </t>
    </r>
    <r>
      <rPr>
        <i/>
        <sz val="12"/>
        <color theme="1"/>
        <rFont val="Times New Roman"/>
        <family val="1"/>
        <charset val="204"/>
      </rPr>
      <t>(минг сўмда)</t>
    </r>
  </si>
  <si>
    <r>
      <t>Турар жой билан боғлиқ </t>
    </r>
    <r>
      <rPr>
        <i/>
        <sz val="12"/>
        <color theme="1"/>
        <rFont val="Times New Roman"/>
        <family val="1"/>
        <charset val="204"/>
      </rPr>
      <t>(меҳмонхона ёки турар жой ижараси) харажатлар</t>
    </r>
  </si>
  <si>
    <t>Йўл харажатлари</t>
  </si>
  <si>
    <t>Кундалик харажатлар</t>
  </si>
  <si>
    <t>Бошқа харажатлари</t>
  </si>
  <si>
    <t>(Ҳисобот йилининг маълумотлар эълон қилинаётган чораги)</t>
  </si>
  <si>
    <t>Маълумотлар эълон қилинаётган давр бўйича жами:</t>
  </si>
  <si>
    <t>Ҳисобот йилининг ўтган даври бўйича жами:</t>
  </si>
  <si>
    <t>Изоҳ:</t>
  </si>
  <si>
    <t>1. Маълумотлар мансабдор шахсларнинг Ўзбекистон Республикаси ҳудудидаги хизмат сафарлари билан боғлиқ амалга оширган харажатлар асосида шакллантирилиб (1,2,3 ва 4-чораклар қўшилганда жадвалнинг «Ҳисобот йилининг ўтган даври бўйича жами» сатрида 7 — 11-устунларнинг кўрсаткичлари молия йили давомида ўсиб борувчи тартибида киритилади) давлат органлари ва ташкилотларининг расмий веб-сайти ва Очиқ маълумотлар порталидаги саҳифасида жойлаштирилади (давлат сирлари ва хизматда фойдаланиш учун мўлжалланган маълумотлар бундан мустасно);</t>
  </si>
  <si>
    <t>2. Маълумотлар амалга оширилган ҳар бир хизмат сафари кесимида, ҳар чорак якунидан кейинги ойнинг ўнинчи санасига қадар белгиланган ахборот ресурсида жойлаштириб борилиши лозим;</t>
  </si>
  <si>
    <t>3. Хизмат сафари билан боғлиқ харажатлар ҳақидаги маълумотларга давлат органи ёки ташкилотининг барча ходимлари томонидан амалга оширилган харажатлар киритилади.</t>
  </si>
  <si>
    <t>4. Хизмат сафарига юборилган ходимга бошқа харажатлар тўлаб берилган тақдирда, тўланган пул маблағларининг миқдори тегишинча ходимлар кесимида жадвалнинг 11-устунига киритилиб, изоҳда уларнинг қисқача тавсифи (жамланган миқдори) ёритилади.</t>
  </si>
  <si>
    <t>Ташкилотнинг ўз маблағлари</t>
  </si>
  <si>
    <t>Axadov Bekzod Abdurafikovich</t>
  </si>
  <si>
    <t>Сурхондарё, Қашқадарё, Самарқанд</t>
  </si>
  <si>
    <t>Навоий, Бухоро</t>
  </si>
  <si>
    <t>Навоий</t>
  </si>
  <si>
    <t>Сурхондарё</t>
  </si>
  <si>
    <t>Бухоро</t>
  </si>
  <si>
    <t>Yusupov Alisher Nasirdjanovich</t>
  </si>
  <si>
    <t>Сайёр қабул</t>
  </si>
  <si>
    <t>Суғурта агентларини фаолиятини яхшилаш</t>
  </si>
  <si>
    <t>Филиал фаолиятини ташкил этишда амалий ёрдам бериш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</si>
</sst>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80"/>
      <name val="Montserrat"/>
    </font>
    <font>
      <sz val="12"/>
      <color rgb="FF008080"/>
      <name val="Montserrat"/>
    </font>
    <font>
      <b/>
      <sz val="14"/>
      <color rgb="FF000080"/>
      <name val="Montserrat-Bold"/>
    </font>
    <font>
      <b/>
      <sz val="11"/>
      <color theme="1"/>
      <name val="Montserrat-Bold"/>
    </font>
    <font>
      <i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NumberFormat="1"/>
    <xf numFmtId="0" fontId="1" fillId="2" borderId="5" xfId="0" applyNumberFormat="1" applyFont="1" applyFill="1" applyBorder="1" applyAlignment="1">
      <alignment horizontal="center" vertical="center" wrapText="1"/>
    </xf>
    <xf numFmtId="0" fontId="0" fillId="2" borderId="6" xfId="0" applyNumberFormat="1" applyFill="1" applyBorder="1" applyAlignment="1">
      <alignment vertical="center" wrapText="1"/>
    </xf>
    <xf numFmtId="0" fontId="7" fillId="2" borderId="7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7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vertical="top" wrapText="1"/>
    </xf>
    <xf numFmtId="0" fontId="2" fillId="2" borderId="7" xfId="0" applyNumberFormat="1" applyFont="1" applyFill="1" applyBorder="1" applyAlignment="1">
      <alignment vertical="top" wrapText="1"/>
    </xf>
    <xf numFmtId="0" fontId="2" fillId="2" borderId="7" xfId="0" applyNumberFormat="1" applyFont="1" applyFill="1" applyBorder="1" applyAlignment="1">
      <alignment vertical="center" wrapText="1"/>
    </xf>
    <xf numFmtId="164" fontId="2" fillId="2" borderId="7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2" fillId="2" borderId="11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2" fillId="2" borderId="10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0" fontId="8" fillId="2" borderId="12" xfId="0" applyNumberFormat="1" applyFont="1" applyFill="1" applyBorder="1" applyAlignment="1">
      <alignment horizontal="center" vertical="center" wrapText="1"/>
    </xf>
    <xf numFmtId="0" fontId="8" fillId="2" borderId="13" xfId="0" applyNumberFormat="1" applyFont="1" applyFill="1" applyBorder="1" applyAlignment="1">
      <alignment horizontal="center" vertical="center" wrapText="1"/>
    </xf>
    <xf numFmtId="0" fontId="8" fillId="2" borderId="4" xfId="0" applyNumberFormat="1" applyFont="1" applyFill="1" applyBorder="1" applyAlignment="1">
      <alignment horizontal="center" vertical="center" wrapText="1"/>
    </xf>
    <xf numFmtId="0" fontId="1" fillId="2" borderId="12" xfId="0" applyNumberFormat="1" applyFont="1" applyFill="1" applyBorder="1" applyAlignment="1">
      <alignment vertical="center" wrapText="1"/>
    </xf>
    <xf numFmtId="0" fontId="1" fillId="2" borderId="13" xfId="0" applyNumberFormat="1" applyFont="1" applyFill="1" applyBorder="1" applyAlignment="1">
      <alignment vertical="center" wrapText="1"/>
    </xf>
    <xf numFmtId="0" fontId="1" fillId="2" borderId="4" xfId="0" applyNumberFormat="1" applyFont="1" applyFill="1" applyBorder="1" applyAlignment="1">
      <alignment vertical="center" wrapText="1"/>
    </xf>
    <xf numFmtId="0" fontId="5" fillId="0" borderId="0" xfId="0" applyNumberFormat="1" applyFont="1" applyAlignment="1">
      <alignment horizontal="center" vertical="center"/>
    </xf>
    <xf numFmtId="0" fontId="5" fillId="0" borderId="9" xfId="0" applyNumberFormat="1" applyFont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zoomScaleNormal="100" workbookViewId="0">
      <selection activeCell="C10" sqref="C10"/>
    </sheetView>
  </sheetViews>
  <sheetFormatPr defaultRowHeight="15.75"/>
  <cols>
    <col min="1" max="1" width="3.625" customWidth="1"/>
    <col min="2" max="2" width="12.75" customWidth="1"/>
    <col min="3" max="4" width="13.125" customWidth="1"/>
    <col min="5" max="5" width="16.125" customWidth="1"/>
    <col min="6" max="6" width="13.5" customWidth="1"/>
    <col min="8" max="8" width="16.5" customWidth="1"/>
    <col min="9" max="9" width="14.125" customWidth="1"/>
    <col min="10" max="10" width="13.125" customWidth="1"/>
    <col min="11" max="11" width="12.875" customWidth="1"/>
  </cols>
  <sheetData>
    <row r="1" spans="1:11" ht="96" customHeight="1">
      <c r="I1" s="12" t="s">
        <v>0</v>
      </c>
      <c r="J1" s="12"/>
      <c r="K1" s="12"/>
    </row>
    <row r="2" spans="1:11">
      <c r="I2" s="12" t="s">
        <v>1</v>
      </c>
      <c r="J2" s="12"/>
      <c r="K2" s="12"/>
    </row>
    <row r="3" spans="1:11" ht="18">
      <c r="A3" s="25" t="s">
        <v>2</v>
      </c>
      <c r="B3" s="25"/>
      <c r="C3" s="25"/>
      <c r="D3" s="25"/>
      <c r="E3" s="25"/>
      <c r="F3" s="25"/>
      <c r="G3" s="25"/>
      <c r="H3" s="25"/>
      <c r="I3" s="25"/>
      <c r="J3" s="25"/>
      <c r="K3" s="25"/>
    </row>
    <row r="4" spans="1:11" ht="18.75" thickBot="1">
      <c r="A4" s="26" t="s">
        <v>3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ht="63">
      <c r="A5" s="27" t="s">
        <v>4</v>
      </c>
      <c r="B5" s="27" t="s">
        <v>5</v>
      </c>
      <c r="C5" s="27" t="s">
        <v>6</v>
      </c>
      <c r="D5" s="1" t="s">
        <v>7</v>
      </c>
      <c r="E5" s="27" t="s">
        <v>9</v>
      </c>
      <c r="F5" s="27" t="s">
        <v>10</v>
      </c>
      <c r="G5" s="27" t="s">
        <v>11</v>
      </c>
      <c r="H5" s="13" t="s">
        <v>12</v>
      </c>
      <c r="I5" s="14"/>
      <c r="J5" s="14"/>
      <c r="K5" s="15"/>
    </row>
    <row r="6" spans="1:11" ht="16.5" thickBot="1">
      <c r="A6" s="28"/>
      <c r="B6" s="28"/>
      <c r="C6" s="28"/>
      <c r="D6" s="2"/>
      <c r="E6" s="28"/>
      <c r="F6" s="28"/>
      <c r="G6" s="28"/>
      <c r="H6" s="16"/>
      <c r="I6" s="17"/>
      <c r="J6" s="17"/>
      <c r="K6" s="18"/>
    </row>
    <row r="7" spans="1:11" ht="106.5" customHeight="1" thickBot="1">
      <c r="A7" s="29"/>
      <c r="B7" s="29"/>
      <c r="C7" s="29"/>
      <c r="D7" s="3" t="s">
        <v>8</v>
      </c>
      <c r="E7" s="29"/>
      <c r="F7" s="29"/>
      <c r="G7" s="29"/>
      <c r="H7" s="4" t="s">
        <v>13</v>
      </c>
      <c r="I7" s="4" t="s">
        <v>14</v>
      </c>
      <c r="J7" s="4" t="s">
        <v>15</v>
      </c>
      <c r="K7" s="4" t="s">
        <v>16</v>
      </c>
    </row>
    <row r="8" spans="1:11" ht="16.5" thickBot="1">
      <c r="A8" s="5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  <c r="I8" s="6">
        <v>9</v>
      </c>
      <c r="J8" s="6">
        <v>10</v>
      </c>
      <c r="K8" s="6">
        <v>11</v>
      </c>
    </row>
    <row r="9" spans="1:11" ht="16.5" thickBot="1">
      <c r="A9" s="19" t="s">
        <v>17</v>
      </c>
      <c r="B9" s="20"/>
      <c r="C9" s="20"/>
      <c r="D9" s="20"/>
      <c r="E9" s="20"/>
      <c r="F9" s="20"/>
      <c r="G9" s="20"/>
      <c r="H9" s="20"/>
      <c r="I9" s="20"/>
      <c r="J9" s="20"/>
      <c r="K9" s="21"/>
    </row>
    <row r="10" spans="1:11" ht="63.75" thickBot="1">
      <c r="A10" s="11">
        <v>1</v>
      </c>
      <c r="B10" s="8" t="s">
        <v>34</v>
      </c>
      <c r="C10" s="9" t="s">
        <v>27</v>
      </c>
      <c r="D10" s="4">
        <v>4</v>
      </c>
      <c r="E10" s="9" t="s">
        <v>26</v>
      </c>
      <c r="F10" s="9" t="s">
        <v>25</v>
      </c>
      <c r="G10" s="10">
        <f>SUM(H10:K10)</f>
        <v>2845.3780000000002</v>
      </c>
      <c r="H10" s="10">
        <v>1350</v>
      </c>
      <c r="I10" s="10">
        <f>949.378+396</f>
        <v>1345.3780000000002</v>
      </c>
      <c r="J10" s="10">
        <v>150</v>
      </c>
      <c r="K10" s="10"/>
    </row>
    <row r="11" spans="1:11" ht="95.25" thickBot="1">
      <c r="A11" s="11">
        <v>2</v>
      </c>
      <c r="B11" s="8" t="s">
        <v>35</v>
      </c>
      <c r="C11" s="9" t="s">
        <v>28</v>
      </c>
      <c r="D11" s="4">
        <v>2</v>
      </c>
      <c r="E11" s="9" t="s">
        <v>26</v>
      </c>
      <c r="F11" s="9" t="s">
        <v>25</v>
      </c>
      <c r="G11" s="10">
        <f t="shared" ref="G11:G19" si="0">SUM(H11:K11)</f>
        <v>1658</v>
      </c>
      <c r="H11" s="10">
        <v>550</v>
      </c>
      <c r="I11" s="10">
        <f>372+661</f>
        <v>1033</v>
      </c>
      <c r="J11" s="10">
        <v>75</v>
      </c>
      <c r="K11" s="10"/>
    </row>
    <row r="12" spans="1:11" ht="95.25" thickBot="1">
      <c r="A12" s="11">
        <v>3</v>
      </c>
      <c r="B12" s="8" t="s">
        <v>35</v>
      </c>
      <c r="C12" s="9" t="s">
        <v>29</v>
      </c>
      <c r="D12" s="4">
        <v>3</v>
      </c>
      <c r="E12" s="9" t="s">
        <v>26</v>
      </c>
      <c r="F12" s="9" t="s">
        <v>25</v>
      </c>
      <c r="G12" s="10">
        <f t="shared" si="0"/>
        <v>2551.3270000000002</v>
      </c>
      <c r="H12" s="10">
        <v>1100</v>
      </c>
      <c r="I12" s="10">
        <f>966.827+372</f>
        <v>1338.827</v>
      </c>
      <c r="J12" s="10">
        <v>112.5</v>
      </c>
      <c r="K12" s="10"/>
    </row>
    <row r="13" spans="1:11" ht="32.25" thickBot="1">
      <c r="A13" s="11">
        <v>4</v>
      </c>
      <c r="B13" s="8" t="s">
        <v>33</v>
      </c>
      <c r="C13" s="9" t="s">
        <v>30</v>
      </c>
      <c r="D13" s="4">
        <v>2</v>
      </c>
      <c r="E13" s="9" t="s">
        <v>26</v>
      </c>
      <c r="F13" s="9" t="s">
        <v>25</v>
      </c>
      <c r="G13" s="10">
        <f t="shared" si="0"/>
        <v>3115.8980000000001</v>
      </c>
      <c r="H13" s="10">
        <v>550</v>
      </c>
      <c r="I13" s="10">
        <v>2490.8980000000001</v>
      </c>
      <c r="J13" s="10">
        <v>75</v>
      </c>
      <c r="K13" s="10"/>
    </row>
    <row r="14" spans="1:11" ht="95.25" thickBot="1">
      <c r="A14" s="11">
        <v>5</v>
      </c>
      <c r="B14" s="8" t="s">
        <v>35</v>
      </c>
      <c r="C14" s="9" t="s">
        <v>31</v>
      </c>
      <c r="D14" s="4">
        <v>1</v>
      </c>
      <c r="E14" s="9" t="s">
        <v>32</v>
      </c>
      <c r="F14" s="9" t="s">
        <v>25</v>
      </c>
      <c r="G14" s="10">
        <f t="shared" si="0"/>
        <v>1380.1890000000001</v>
      </c>
      <c r="H14" s="10"/>
      <c r="I14" s="10">
        <v>1380.1890000000001</v>
      </c>
      <c r="J14" s="10"/>
      <c r="K14" s="10"/>
    </row>
    <row r="15" spans="1:11" ht="95.25" thickBot="1">
      <c r="A15" s="11">
        <v>6</v>
      </c>
      <c r="B15" s="8" t="s">
        <v>35</v>
      </c>
      <c r="C15" s="9" t="s">
        <v>31</v>
      </c>
      <c r="D15" s="4">
        <v>1</v>
      </c>
      <c r="E15" s="9" t="s">
        <v>32</v>
      </c>
      <c r="F15" s="9" t="s">
        <v>25</v>
      </c>
      <c r="G15" s="10">
        <f t="shared" si="0"/>
        <v>1183.355</v>
      </c>
      <c r="H15" s="10"/>
      <c r="I15" s="10">
        <v>1183.355</v>
      </c>
      <c r="J15" s="10"/>
      <c r="K15" s="10"/>
    </row>
    <row r="16" spans="1:11" ht="16.5" thickBot="1">
      <c r="A16" s="7"/>
      <c r="B16" s="8"/>
      <c r="C16" s="8"/>
      <c r="D16" s="4"/>
      <c r="E16" s="8"/>
      <c r="F16" s="8"/>
      <c r="G16" s="10">
        <f t="shared" si="0"/>
        <v>0</v>
      </c>
      <c r="H16" s="10"/>
      <c r="I16" s="10"/>
      <c r="J16" s="10"/>
      <c r="K16" s="10"/>
    </row>
    <row r="17" spans="1:11" ht="16.5" thickBot="1">
      <c r="A17" s="7"/>
      <c r="B17" s="8"/>
      <c r="C17" s="8"/>
      <c r="D17" s="4"/>
      <c r="E17" s="8"/>
      <c r="F17" s="8"/>
      <c r="G17" s="10">
        <f t="shared" si="0"/>
        <v>0</v>
      </c>
      <c r="H17" s="10"/>
      <c r="I17" s="10"/>
      <c r="J17" s="10"/>
      <c r="K17" s="10"/>
    </row>
    <row r="18" spans="1:11" ht="16.5" thickBot="1">
      <c r="A18" s="7"/>
      <c r="B18" s="8"/>
      <c r="C18" s="8"/>
      <c r="D18" s="4"/>
      <c r="E18" s="8"/>
      <c r="F18" s="8"/>
      <c r="G18" s="10">
        <f t="shared" si="0"/>
        <v>0</v>
      </c>
      <c r="H18" s="10"/>
      <c r="I18" s="10"/>
      <c r="J18" s="10"/>
      <c r="K18" s="10"/>
    </row>
    <row r="19" spans="1:11" ht="16.5" thickBot="1">
      <c r="A19" s="7"/>
      <c r="B19" s="8"/>
      <c r="C19" s="8"/>
      <c r="D19" s="8"/>
      <c r="E19" s="8"/>
      <c r="F19" s="8"/>
      <c r="G19" s="10">
        <f t="shared" si="0"/>
        <v>0</v>
      </c>
      <c r="H19" s="10"/>
      <c r="I19" s="10"/>
      <c r="J19" s="10"/>
      <c r="K19" s="10"/>
    </row>
    <row r="20" spans="1:11" ht="16.5" customHeight="1" thickBot="1">
      <c r="A20" s="22" t="s">
        <v>18</v>
      </c>
      <c r="B20" s="23"/>
      <c r="C20" s="23"/>
      <c r="D20" s="23"/>
      <c r="E20" s="23"/>
      <c r="F20" s="24"/>
      <c r="G20" s="10">
        <f>SUM(G10:G19)</f>
        <v>12734.147000000001</v>
      </c>
      <c r="H20" s="10">
        <f t="shared" ref="H20:K20" si="1">SUM(H10:H19)</f>
        <v>3550</v>
      </c>
      <c r="I20" s="10">
        <f t="shared" si="1"/>
        <v>8771.6470000000008</v>
      </c>
      <c r="J20" s="10">
        <f t="shared" si="1"/>
        <v>412.5</v>
      </c>
      <c r="K20" s="10">
        <f t="shared" si="1"/>
        <v>0</v>
      </c>
    </row>
    <row r="21" spans="1:11" ht="16.5" customHeight="1" thickBot="1">
      <c r="A21" s="22" t="s">
        <v>19</v>
      </c>
      <c r="B21" s="23"/>
      <c r="C21" s="23"/>
      <c r="D21" s="23"/>
      <c r="E21" s="23"/>
      <c r="F21" s="24"/>
      <c r="G21" s="9"/>
      <c r="H21" s="9"/>
      <c r="I21" s="9"/>
      <c r="J21" s="9"/>
      <c r="K21" s="9"/>
    </row>
    <row r="22" spans="1:11">
      <c r="A22" t="s">
        <v>20</v>
      </c>
    </row>
    <row r="23" spans="1:11">
      <c r="A23" t="s">
        <v>21</v>
      </c>
    </row>
    <row r="24" spans="1:11">
      <c r="A24" t="s">
        <v>22</v>
      </c>
    </row>
    <row r="25" spans="1:11">
      <c r="A25" t="s">
        <v>23</v>
      </c>
    </row>
    <row r="26" spans="1:11">
      <c r="A26" t="s">
        <v>24</v>
      </c>
    </row>
  </sheetData>
  <mergeCells count="14">
    <mergeCell ref="A21:F21"/>
    <mergeCell ref="A3:K3"/>
    <mergeCell ref="A4:K4"/>
    <mergeCell ref="A5:A7"/>
    <mergeCell ref="B5:B7"/>
    <mergeCell ref="C5:C7"/>
    <mergeCell ref="E5:E7"/>
    <mergeCell ref="F5:F7"/>
    <mergeCell ref="G5:G7"/>
    <mergeCell ref="I1:K1"/>
    <mergeCell ref="I2:K2"/>
    <mergeCell ref="H5:K6"/>
    <mergeCell ref="A9:K9"/>
    <mergeCell ref="A20:F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Shaxnoza Umurzakova</dc:creator>
  <cp:lastModifiedBy>Asolat Sunnatova</cp:lastModifiedBy>
  <dcterms:created xsi:type="dcterms:W3CDTF">2025-02-24T07:07:26Z</dcterms:created>
  <dcterms:modified xsi:type="dcterms:W3CDTF">2025-07-08T06:21:24Z</dcterms:modified>
</cp:coreProperties>
</file>